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 競技\06 2020年度リーグ戦\近畿延期対応ほか\"/>
    </mc:Choice>
  </mc:AlternateContent>
  <xr:revisionPtr revIDLastSave="0" documentId="13_ncr:1_{2FBFD199-3AB5-484F-B51C-06A769E42DDC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男子オープン" sheetId="1" r:id="rId1"/>
    <sheet name="女子オープン" sheetId="3" r:id="rId2"/>
    <sheet name="エンジョイ男女OA新規" sheetId="4" r:id="rId3"/>
    <sheet name="登録辞退" sheetId="5" r:id="rId4"/>
  </sheets>
  <definedNames>
    <definedName name="_xlnm._FilterDatabase" localSheetId="1" hidden="1">女子オープン!$A$2:$G$22</definedName>
    <definedName name="_xlnm._FilterDatabase" localSheetId="0" hidden="1">男子オープン!$A$1:$G$86</definedName>
    <definedName name="a" localSheetId="2">#REF!</definedName>
    <definedName name="a">#REF!</definedName>
    <definedName name="A_1" localSheetId="2">#REF!</definedName>
    <definedName name="A_1" localSheetId="1">#REF!</definedName>
    <definedName name="A_1">#REF!</definedName>
    <definedName name="A_2" localSheetId="2">#REF!</definedName>
    <definedName name="A_2" localSheetId="1">#REF!</definedName>
    <definedName name="A_2">#REF!</definedName>
    <definedName name="A_3" localSheetId="2">#REF!</definedName>
    <definedName name="A_3" localSheetId="1">#REF!</definedName>
    <definedName name="A_3">#REF!</definedName>
    <definedName name="A_4">#REF!</definedName>
    <definedName name="A_54" localSheetId="2">#REF!</definedName>
    <definedName name="A_54">#REF!</definedName>
    <definedName name="b" localSheetId="2">#REF!</definedName>
    <definedName name="b">#REF!</definedName>
    <definedName name="B_1">#REF!</definedName>
    <definedName name="B_2">#REF!</definedName>
    <definedName name="B_3">#REF!</definedName>
    <definedName name="B_4">#REF!</definedName>
    <definedName name="C_1">#REF!</definedName>
    <definedName name="C_2">#REF!</definedName>
    <definedName name="C_3">#REF!</definedName>
    <definedName name="C_4">#REF!</definedName>
    <definedName name="D_1">#REF!</definedName>
    <definedName name="D_2">#REF!</definedName>
    <definedName name="D_3">#REF!</definedName>
    <definedName name="D_4">#REF!</definedName>
    <definedName name="E_1">#REF!</definedName>
    <definedName name="E_2">#REF!</definedName>
    <definedName name="E_3">#REF!</definedName>
    <definedName name="E_4">#REF!</definedName>
    <definedName name="E_5">#REF!</definedName>
    <definedName name="F_1">#REF!</definedName>
    <definedName name="F_2">#REF!</definedName>
    <definedName name="F_3">#REF!</definedName>
    <definedName name="F_4">#REF!</definedName>
    <definedName name="F_5">#REF!</definedName>
    <definedName name="G_1">#REF!</definedName>
    <definedName name="G_2">#REF!</definedName>
    <definedName name="G_3">#REF!</definedName>
    <definedName name="G_4">#REF!</definedName>
    <definedName name="G_5">#REF!</definedName>
    <definedName name="H_1">#REF!</definedName>
    <definedName name="H_2">#REF!</definedName>
    <definedName name="H_3">#REF!</definedName>
    <definedName name="H_4">#REF!</definedName>
    <definedName name="H_5">#REF!</definedName>
    <definedName name="I_1">#REF!</definedName>
    <definedName name="I_2">#REF!</definedName>
    <definedName name="I_3">#REF!</definedName>
    <definedName name="I_4">#REF!</definedName>
    <definedName name="I_5">#REF!</definedName>
    <definedName name="J_1">#REF!</definedName>
    <definedName name="J_2">#REF!</definedName>
    <definedName name="J_3">#REF!</definedName>
    <definedName name="J_4">#REF!</definedName>
    <definedName name="J_5">#REF!</definedName>
    <definedName name="K_1">#REF!</definedName>
    <definedName name="K_2">#REF!</definedName>
    <definedName name="K_3">#REF!</definedName>
    <definedName name="K_4">#REF!</definedName>
    <definedName name="K_5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M_1">#REF!</definedName>
    <definedName name="M_2">#REF!</definedName>
    <definedName name="M_3">#REF!</definedName>
    <definedName name="M_4">#REF!</definedName>
    <definedName name="M_5">#REF!</definedName>
    <definedName name="N" localSheetId="2">#REF!</definedName>
    <definedName name="N">#REF!</definedName>
    <definedName name="N_1">#REF!</definedName>
    <definedName name="N_2">#REF!</definedName>
    <definedName name="N_3">#REF!</definedName>
    <definedName name="N_4">#REF!</definedName>
    <definedName name="N_5">#REF!</definedName>
    <definedName name="O_1">#REF!</definedName>
    <definedName name="O_2">#REF!</definedName>
    <definedName name="O_3">#REF!</definedName>
    <definedName name="O_4">#REF!</definedName>
    <definedName name="O_5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_xlnm.Print_Area" localSheetId="0">男子オープン!$A$1:$K$88</definedName>
    <definedName name="Q_1" localSheetId="2">#REF!</definedName>
    <definedName name="Q_1" localSheetId="1">#REF!</definedName>
    <definedName name="Q_1">#REF!</definedName>
    <definedName name="Q_2" localSheetId="2">#REF!</definedName>
    <definedName name="Q_2" localSheetId="1">#REF!</definedName>
    <definedName name="Q_2">#REF!</definedName>
    <definedName name="Q_3" localSheetId="2">#REF!</definedName>
    <definedName name="Q_3" localSheetId="1">#REF!</definedName>
    <definedName name="Q_3">#REF!</definedName>
    <definedName name="Q_4">#REF!</definedName>
    <definedName name="Q_5">#REF!</definedName>
    <definedName name="Q_6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_6">#REF!</definedName>
    <definedName name="S_1">#REF!</definedName>
    <definedName name="S_2">#REF!</definedName>
    <definedName name="S_3">#REF!</definedName>
    <definedName name="S_4">#REF!</definedName>
    <definedName name="S_5">#REF!</definedName>
    <definedName name="S_6">#REF!</definedName>
    <definedName name="wrn.月例報告." localSheetId="2" hidden="1">{"月例報告",#N/A,FALSE,"STB"}</definedName>
    <definedName name="wrn.月例報告." hidden="1">{"月例報告",#N/A,FALSE,"STB"}</definedName>
    <definedName name="あ1" localSheetId="2">#REF!</definedName>
    <definedName name="あ1">#REF!</definedName>
    <definedName name="あ2">#REF!</definedName>
    <definedName name="あ3">#REF!</definedName>
    <definedName name="あ4">#REF!</definedName>
    <definedName name="い1">#REF!</definedName>
    <definedName name="い2">#REF!</definedName>
    <definedName name="い３">#REF!</definedName>
    <definedName name="い４">#REF!</definedName>
    <definedName name="う１">#REF!</definedName>
    <definedName name="う２">#REF!</definedName>
    <definedName name="う３">#REF!</definedName>
    <definedName name="う４">#REF!</definedName>
    <definedName name="う５">#REF!</definedName>
    <definedName name="う６">#REF!</definedName>
    <definedName name="う７">#REF!</definedName>
    <definedName name="う８">#REF!</definedName>
    <definedName name="え１">#REF!</definedName>
    <definedName name="え２">#REF!</definedName>
    <definedName name="え３">#REF!</definedName>
    <definedName name="え４">#REF!</definedName>
    <definedName name="え５">#REF!</definedName>
    <definedName name="え６">#REF!</definedName>
    <definedName name="え７">#REF!</definedName>
    <definedName name="え８">#REF!</definedName>
    <definedName name="お１">#REF!</definedName>
    <definedName name="お２">#REF!</definedName>
    <definedName name="お３">#REF!</definedName>
    <definedName name="お４">#REF!</definedName>
    <definedName name="お５">#REF!</definedName>
    <definedName name="お６">#REF!</definedName>
    <definedName name="お７">#REF!</definedName>
    <definedName name="お８">#REF!</definedName>
    <definedName name="お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G9" i="3"/>
  <c r="G3" i="3"/>
  <c r="F24" i="3" s="1"/>
  <c r="G65" i="1"/>
  <c r="G16" i="1"/>
  <c r="G11" i="1"/>
  <c r="G2" i="1"/>
  <c r="G22" i="1"/>
  <c r="G42" i="1"/>
  <c r="G64" i="1"/>
  <c r="D39" i="4"/>
  <c r="D34" i="4"/>
  <c r="D24" i="4"/>
  <c r="D16" i="4"/>
  <c r="G22" i="3"/>
  <c r="G14" i="3"/>
  <c r="G8" i="3"/>
  <c r="G41" i="1"/>
  <c r="G86" i="1"/>
  <c r="G21" i="1"/>
  <c r="G15" i="1"/>
  <c r="G10" i="1"/>
  <c r="G24" i="3" l="1"/>
  <c r="G88" i="1"/>
  <c r="F88" i="1"/>
  <c r="F37" i="5"/>
  <c r="D27" i="4" l="1"/>
  <c r="D41" i="4" l="1"/>
</calcChain>
</file>

<file path=xl/sharedStrings.xml><?xml version="1.0" encoding="utf-8"?>
<sst xmlns="http://schemas.openxmlformats.org/spreadsheetml/2006/main" count="461" uniqueCount="225">
  <si>
    <t>順位</t>
    <rPh sb="0" eb="2">
      <t>ジュンイ</t>
    </rPh>
    <phoneticPr fontId="1"/>
  </si>
  <si>
    <t>チーム名</t>
    <rPh sb="3" eb="4">
      <t>メイ</t>
    </rPh>
    <phoneticPr fontId="1"/>
  </si>
  <si>
    <t>1部</t>
    <rPh sb="1" eb="2">
      <t>ブ</t>
    </rPh>
    <phoneticPr fontId="1"/>
  </si>
  <si>
    <t>HOT BALLER'S</t>
  </si>
  <si>
    <t>Fantasista</t>
  </si>
  <si>
    <t>Three Horses</t>
  </si>
  <si>
    <t>Black Jack</t>
  </si>
  <si>
    <t>はじめまして</t>
  </si>
  <si>
    <t>大阪ディノニクス</t>
  </si>
  <si>
    <t>Psychopath</t>
    <phoneticPr fontId="1"/>
  </si>
  <si>
    <t>Chupacabra</t>
  </si>
  <si>
    <t>新撰組</t>
  </si>
  <si>
    <t>2部A</t>
    <rPh sb="1" eb="2">
      <t>ブ</t>
    </rPh>
    <phoneticPr fontId="1"/>
  </si>
  <si>
    <t>CAST</t>
  </si>
  <si>
    <t>友広会SOLMONSTRE</t>
  </si>
  <si>
    <t>JADE</t>
  </si>
  <si>
    <t>STAND　PLAY</t>
  </si>
  <si>
    <t>ORIGINAL　W.L.S</t>
  </si>
  <si>
    <t>teksa.B</t>
  </si>
  <si>
    <t>REDFOX</t>
  </si>
  <si>
    <t>大阪教員A</t>
  </si>
  <si>
    <t>2部B</t>
    <rPh sb="1" eb="2">
      <t>ブ</t>
    </rPh>
    <phoneticPr fontId="1"/>
  </si>
  <si>
    <t>EL.DRAGON</t>
  </si>
  <si>
    <t>Goldenage</t>
  </si>
  <si>
    <t>FIFTY RIVERS</t>
  </si>
  <si>
    <t>3部A</t>
    <rPh sb="1" eb="2">
      <t>ブ</t>
    </rPh>
    <phoneticPr fontId="1"/>
  </si>
  <si>
    <t>PORKY'S</t>
  </si>
  <si>
    <t>CLEVER</t>
  </si>
  <si>
    <t>ＲＵＳＨ</t>
  </si>
  <si>
    <t>That’s PIZZA</t>
  </si>
  <si>
    <t>履正社</t>
  </si>
  <si>
    <t>大阪ガス</t>
  </si>
  <si>
    <t>UNIVERSAL LANGUAGE</t>
  </si>
  <si>
    <t>3部B</t>
    <rPh sb="1" eb="2">
      <t>ブ</t>
    </rPh>
    <phoneticPr fontId="1"/>
  </si>
  <si>
    <t>阪和興業</t>
  </si>
  <si>
    <t>Revengers</t>
  </si>
  <si>
    <t>MARBLE</t>
  </si>
  <si>
    <t>銀籠クラブ</t>
  </si>
  <si>
    <t>BAD DAY</t>
  </si>
  <si>
    <t>Rukiies</t>
  </si>
  <si>
    <t>DAIHO</t>
  </si>
  <si>
    <t>ファストウィングス</t>
  </si>
  <si>
    <t>関西電力</t>
  </si>
  <si>
    <t>A.B.C倶楽部</t>
  </si>
  <si>
    <t>Ｏ’ＳＡＮＳ</t>
  </si>
  <si>
    <t>B-fools</t>
  </si>
  <si>
    <t>備考</t>
    <rPh sb="0" eb="2">
      <t>ビコウ</t>
    </rPh>
    <phoneticPr fontId="1"/>
  </si>
  <si>
    <t>チャレンジⅠ3位</t>
    <rPh sb="7" eb="8">
      <t>イ</t>
    </rPh>
    <phoneticPr fontId="1"/>
  </si>
  <si>
    <t>チャレンジⅡ2位</t>
    <rPh sb="7" eb="8">
      <t>イ</t>
    </rPh>
    <phoneticPr fontId="1"/>
  </si>
  <si>
    <t>4部</t>
    <rPh sb="1" eb="2">
      <t>ブ</t>
    </rPh>
    <phoneticPr fontId="1"/>
  </si>
  <si>
    <t>ＯＡＳＩＳ</t>
    <phoneticPr fontId="2"/>
  </si>
  <si>
    <t>ARROW PIGS</t>
    <phoneticPr fontId="1"/>
  </si>
  <si>
    <t>大阪市役所</t>
    <phoneticPr fontId="1"/>
  </si>
  <si>
    <t>日本生命</t>
    <phoneticPr fontId="1"/>
  </si>
  <si>
    <t>ラッシングバニーズ</t>
    <phoneticPr fontId="1"/>
  </si>
  <si>
    <t>HUMAN</t>
    <phoneticPr fontId="1"/>
  </si>
  <si>
    <t>RIVALLES</t>
    <phoneticPr fontId="1"/>
  </si>
  <si>
    <t>ASTERISM</t>
  </si>
  <si>
    <t>クボタ</t>
  </si>
  <si>
    <t>GreenWolf</t>
  </si>
  <si>
    <t>電通会BREAKERS</t>
  </si>
  <si>
    <t>RAID</t>
  </si>
  <si>
    <t>大阪市消防局</t>
  </si>
  <si>
    <t>ONEWAY</t>
  </si>
  <si>
    <t>Tigers</t>
  </si>
  <si>
    <t>IMPACT</t>
  </si>
  <si>
    <t>大阪府庁</t>
  </si>
  <si>
    <t>NewHighs</t>
  </si>
  <si>
    <t>SPARROWS</t>
  </si>
  <si>
    <t>CHA ONE</t>
  </si>
  <si>
    <t>SAMURAI</t>
  </si>
  <si>
    <t>蒲公英</t>
  </si>
  <si>
    <t>Ａｒｅｓ</t>
  </si>
  <si>
    <t>ろんぐ団大阪</t>
  </si>
  <si>
    <t>パナソニックLS</t>
  </si>
  <si>
    <t>BAD BOYS</t>
  </si>
  <si>
    <t>UP-BEAT</t>
  </si>
  <si>
    <t>Paradox</t>
  </si>
  <si>
    <t>ＬＩＢ</t>
  </si>
  <si>
    <t>SHIELD</t>
  </si>
  <si>
    <t>バンビーナ</t>
  </si>
  <si>
    <t>Ｏｎ ｏｆｆ</t>
  </si>
  <si>
    <t>チャレンジⅠ5位</t>
    <rPh sb="7" eb="8">
      <t>イ</t>
    </rPh>
    <phoneticPr fontId="1"/>
  </si>
  <si>
    <t>チャレンジⅠ6位</t>
    <rPh sb="7" eb="8">
      <t>イ</t>
    </rPh>
    <phoneticPr fontId="1"/>
  </si>
  <si>
    <t>チャレンジⅡ3位</t>
    <rPh sb="7" eb="8">
      <t>イ</t>
    </rPh>
    <phoneticPr fontId="1"/>
  </si>
  <si>
    <t>チャレンジⅡ6位</t>
    <rPh sb="7" eb="8">
      <t>イ</t>
    </rPh>
    <phoneticPr fontId="1"/>
  </si>
  <si>
    <t>ENDLICHERI</t>
  </si>
  <si>
    <t>YAMATO</t>
  </si>
  <si>
    <t>羅王</t>
  </si>
  <si>
    <t>VERMELHO</t>
  </si>
  <si>
    <t>籠球一家</t>
  </si>
  <si>
    <t>三起電気</t>
  </si>
  <si>
    <t>ＢＦＳ</t>
  </si>
  <si>
    <t>strongbonds</t>
  </si>
  <si>
    <t>エイトハープ</t>
  </si>
  <si>
    <t>ミズノ</t>
  </si>
  <si>
    <t>岩谷産業</t>
  </si>
  <si>
    <t>萬世電機</t>
  </si>
  <si>
    <t>HORNET</t>
  </si>
  <si>
    <t>CHEMISTRY</t>
  </si>
  <si>
    <t>Quickmonkey</t>
  </si>
  <si>
    <t>東京海上日動火災保険</t>
  </si>
  <si>
    <t>法曹バスケットボール</t>
  </si>
  <si>
    <t>大阪山田クラブ</t>
  </si>
  <si>
    <t>同奏会</t>
  </si>
  <si>
    <t>損保ジャパン日本興亜</t>
  </si>
  <si>
    <t>TEKKO</t>
  </si>
  <si>
    <t>ZEN法律事務所</t>
  </si>
  <si>
    <t>Rocket's</t>
  </si>
  <si>
    <t>星籠会</t>
  </si>
  <si>
    <t>G6</t>
  </si>
  <si>
    <t>SaladBall</t>
  </si>
  <si>
    <t>猛</t>
  </si>
  <si>
    <t>D-KIDS</t>
  </si>
  <si>
    <t>STICKRS</t>
  </si>
  <si>
    <t>JR東海関西支社</t>
  </si>
  <si>
    <t>Restive</t>
  </si>
  <si>
    <t>STAY　COOL</t>
  </si>
  <si>
    <t>2020年度部分け</t>
    <rPh sb="4" eb="6">
      <t>ネンド</t>
    </rPh>
    <rPh sb="6" eb="7">
      <t>ブ</t>
    </rPh>
    <rPh sb="7" eb="8">
      <t>ワ</t>
    </rPh>
    <phoneticPr fontId="1"/>
  </si>
  <si>
    <t>Regain</t>
  </si>
  <si>
    <t>ARASHI</t>
  </si>
  <si>
    <t>るーちゅ</t>
  </si>
  <si>
    <t>WEED</t>
  </si>
  <si>
    <t>はんなあず</t>
  </si>
  <si>
    <t>女子OA40最終順位</t>
    <rPh sb="0" eb="2">
      <t>ジョシ</t>
    </rPh>
    <rPh sb="6" eb="8">
      <t>サイシュウ</t>
    </rPh>
    <rPh sb="8" eb="10">
      <t>ジュンイ</t>
    </rPh>
    <phoneticPr fontId="1"/>
  </si>
  <si>
    <t>女子OA50最終順位</t>
    <rPh sb="0" eb="2">
      <t>ジョシ</t>
    </rPh>
    <rPh sb="6" eb="8">
      <t>サイシュウ</t>
    </rPh>
    <rPh sb="8" eb="10">
      <t>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</si>
  <si>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</si>
  <si>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</si>
  <si>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デイジーダック</t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</si>
  <si>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</si>
  <si>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</si>
  <si>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</si>
  <si>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</si>
  <si>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</si>
  <si>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</si>
  <si>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オープン女子最終順位(2020年度部分け)</t>
    <rPh sb="4" eb="6">
      <t>ジョシ</t>
    </rPh>
    <rPh sb="6" eb="8">
      <t>サイシュウ</t>
    </rPh>
    <rPh sb="8" eb="10">
      <t>ジュンイ</t>
    </rPh>
    <rPh sb="15" eb="17">
      <t>ネンド</t>
    </rPh>
    <rPh sb="17" eb="18">
      <t>ブ</t>
    </rPh>
    <rPh sb="18" eb="19">
      <t>ワ</t>
    </rPh>
    <phoneticPr fontId="1"/>
  </si>
  <si>
    <t>フリッパーズ</t>
  </si>
  <si>
    <t>ASA</t>
  </si>
  <si>
    <t>FreeStyle</t>
  </si>
  <si>
    <t>FULL</t>
  </si>
  <si>
    <t>2部</t>
    <rPh sb="1" eb="2">
      <t>ブ</t>
    </rPh>
    <phoneticPr fontId="1"/>
  </si>
  <si>
    <t>大阪T＆E</t>
  </si>
  <si>
    <t>REVIVAL</t>
  </si>
  <si>
    <t>泉北クラブ</t>
  </si>
  <si>
    <t>Aula</t>
  </si>
  <si>
    <t>Spirit</t>
  </si>
  <si>
    <t>バリヤーズ</t>
  </si>
  <si>
    <t>3部</t>
    <rPh sb="1" eb="2">
      <t>ブ</t>
    </rPh>
    <phoneticPr fontId="1"/>
  </si>
  <si>
    <t>SP.BUNCH</t>
  </si>
  <si>
    <t>LadyʼｓTB</t>
  </si>
  <si>
    <t>フェアリーズ</t>
  </si>
  <si>
    <t>PORKY’S</t>
  </si>
  <si>
    <t>iVrogne</t>
  </si>
  <si>
    <t>Cuty's</t>
  </si>
  <si>
    <t>UNITE</t>
  </si>
  <si>
    <t>ディノニクスo40</t>
  </si>
  <si>
    <t>Welcome</t>
  </si>
  <si>
    <t>オラクル</t>
  </si>
  <si>
    <t>KRD</t>
  </si>
  <si>
    <t>trois4DIME</t>
  </si>
  <si>
    <t>エンジョイ最終順位</t>
    <rPh sb="5" eb="7">
      <t>サイシュウ</t>
    </rPh>
    <rPh sb="7" eb="9">
      <t>ジュンイ</t>
    </rPh>
    <phoneticPr fontId="1"/>
  </si>
  <si>
    <t>GENUINE</t>
  </si>
  <si>
    <t>Green　Wolf</t>
  </si>
  <si>
    <t>浜寺PINEGROVE</t>
  </si>
  <si>
    <t>大黒天</t>
  </si>
  <si>
    <t>JOYO CLUB</t>
  </si>
  <si>
    <t>オンマーズ</t>
  </si>
  <si>
    <t>B.B.Cジェイズ</t>
  </si>
  <si>
    <t>9位</t>
    <rPh sb="1" eb="2">
      <t>イ</t>
    </rPh>
    <phoneticPr fontId="1"/>
  </si>
  <si>
    <t>オリーブ</t>
  </si>
  <si>
    <t>10位</t>
    <rPh sb="2" eb="3">
      <t>イ</t>
    </rPh>
    <phoneticPr fontId="1"/>
  </si>
  <si>
    <t>池田さつきクラブ</t>
  </si>
  <si>
    <t>11位</t>
    <rPh sb="2" eb="3">
      <t>イ</t>
    </rPh>
    <phoneticPr fontId="1"/>
  </si>
  <si>
    <t>マミーズ</t>
  </si>
  <si>
    <t>入金日</t>
    <rPh sb="0" eb="2">
      <t>ニュウキン</t>
    </rPh>
    <rPh sb="2" eb="3">
      <t>ヒ</t>
    </rPh>
    <phoneticPr fontId="1"/>
  </si>
  <si>
    <t>ディノニクスo50</t>
    <phoneticPr fontId="1"/>
  </si>
  <si>
    <t>AWESOME　ANSWER</t>
    <phoneticPr fontId="1"/>
  </si>
  <si>
    <t>地域リーグから</t>
    <rPh sb="0" eb="2">
      <t>チイキ</t>
    </rPh>
    <phoneticPr fontId="1"/>
  </si>
  <si>
    <t>新規登録チーム</t>
    <rPh sb="0" eb="2">
      <t>シンキ</t>
    </rPh>
    <rPh sb="2" eb="4">
      <t>トウロク</t>
    </rPh>
    <phoneticPr fontId="1"/>
  </si>
  <si>
    <t>RAYS</t>
  </si>
  <si>
    <t>三井化学</t>
    <rPh sb="0" eb="2">
      <t>ミツイ</t>
    </rPh>
    <rPh sb="2" eb="4">
      <t>カガク</t>
    </rPh>
    <phoneticPr fontId="1"/>
  </si>
  <si>
    <t>和み</t>
    <rPh sb="0" eb="1">
      <t>ナゴ</t>
    </rPh>
    <phoneticPr fontId="1"/>
  </si>
  <si>
    <t>ユトリセダイドウジ</t>
    <phoneticPr fontId="1"/>
  </si>
  <si>
    <t>KOBUTA</t>
    <phoneticPr fontId="1"/>
  </si>
  <si>
    <t>HOS</t>
    <phoneticPr fontId="1"/>
  </si>
  <si>
    <t>OAから移籍</t>
    <rPh sb="4" eb="6">
      <t>イセキ</t>
    </rPh>
    <phoneticPr fontId="1"/>
  </si>
  <si>
    <t>エンジョイ</t>
    <phoneticPr fontId="1"/>
  </si>
  <si>
    <t>スティーロ</t>
    <phoneticPr fontId="1"/>
  </si>
  <si>
    <t>男子オープン</t>
    <rPh sb="0" eb="2">
      <t>ダンシ</t>
    </rPh>
    <phoneticPr fontId="1"/>
  </si>
  <si>
    <t>4月</t>
    <rPh sb="1" eb="2">
      <t>ガツ</t>
    </rPh>
    <phoneticPr fontId="1"/>
  </si>
  <si>
    <t>LFM(TYY)</t>
    <phoneticPr fontId="1"/>
  </si>
  <si>
    <t>ECOブルー(蝶理)</t>
    <rPh sb="7" eb="9">
      <t>チョウリ</t>
    </rPh>
    <phoneticPr fontId="1"/>
  </si>
  <si>
    <t>新規</t>
    <rPh sb="0" eb="2">
      <t>シンキ</t>
    </rPh>
    <phoneticPr fontId="1"/>
  </si>
  <si>
    <t>登録済チーム数＝</t>
    <rPh sb="0" eb="2">
      <t>トウロク</t>
    </rPh>
    <rPh sb="2" eb="3">
      <t>ズ</t>
    </rPh>
    <rPh sb="6" eb="7">
      <t>スウ</t>
    </rPh>
    <phoneticPr fontId="1"/>
  </si>
  <si>
    <t>OAチーム数＝</t>
    <rPh sb="5" eb="6">
      <t>スウ</t>
    </rPh>
    <phoneticPr fontId="1"/>
  </si>
  <si>
    <t>部別数</t>
    <rPh sb="0" eb="2">
      <t>ブベツ</t>
    </rPh>
    <rPh sb="2" eb="3">
      <t>スウ</t>
    </rPh>
    <phoneticPr fontId="1"/>
  </si>
  <si>
    <t>登録なし</t>
    <rPh sb="0" eb="2">
      <t>トウロク</t>
    </rPh>
    <phoneticPr fontId="1"/>
  </si>
  <si>
    <t>男子OA40最終順位</t>
    <rPh sb="0" eb="2">
      <t>ダンシ</t>
    </rPh>
    <rPh sb="6" eb="8">
      <t>サイシュウ</t>
    </rPh>
    <rPh sb="8" eb="10">
      <t>ジュンイ</t>
    </rPh>
    <phoneticPr fontId="1"/>
  </si>
  <si>
    <t>STEELO</t>
    <phoneticPr fontId="1"/>
  </si>
  <si>
    <t>2020年度登録辞退したチーム</t>
    <rPh sb="4" eb="6">
      <t>ネンド</t>
    </rPh>
    <rPh sb="6" eb="8">
      <t>トウロク</t>
    </rPh>
    <rPh sb="8" eb="10">
      <t>ジタイ</t>
    </rPh>
    <phoneticPr fontId="1"/>
  </si>
  <si>
    <t>カテゴリ</t>
    <phoneticPr fontId="1"/>
  </si>
  <si>
    <t>男子OP</t>
    <rPh sb="0" eb="2">
      <t>ダンシ</t>
    </rPh>
    <phoneticPr fontId="1"/>
  </si>
  <si>
    <t>女子OP</t>
    <rPh sb="0" eb="2">
      <t>ジョシ</t>
    </rPh>
    <phoneticPr fontId="1"/>
  </si>
  <si>
    <t>辞退チーム数＝</t>
    <rPh sb="0" eb="2">
      <t>ジタイ</t>
    </rPh>
    <rPh sb="5" eb="6">
      <t>スウ</t>
    </rPh>
    <phoneticPr fontId="1"/>
  </si>
  <si>
    <t>ゆとり世代</t>
    <rPh sb="3" eb="5">
      <t>セダイ</t>
    </rPh>
    <phoneticPr fontId="1"/>
  </si>
  <si>
    <t>DaRaKe</t>
    <phoneticPr fontId="1"/>
  </si>
  <si>
    <t>shuo</t>
    <phoneticPr fontId="1"/>
  </si>
  <si>
    <t>大阪FLIPPERS</t>
    <phoneticPr fontId="1"/>
  </si>
  <si>
    <t>ZERO</t>
    <phoneticPr fontId="1"/>
  </si>
  <si>
    <t>○</t>
    <phoneticPr fontId="1"/>
  </si>
  <si>
    <t>✕</t>
    <phoneticPr fontId="1"/>
  </si>
  <si>
    <t>✕</t>
    <phoneticPr fontId="1"/>
  </si>
  <si>
    <t>○</t>
    <phoneticPr fontId="1"/>
  </si>
  <si>
    <t>✕</t>
    <phoneticPr fontId="1"/>
  </si>
  <si>
    <t>なし</t>
    <phoneticPr fontId="1"/>
  </si>
  <si>
    <t>東淀川</t>
    <rPh sb="0" eb="3">
      <t>ヒガシヨドガワ</t>
    </rPh>
    <phoneticPr fontId="1"/>
  </si>
  <si>
    <t>B1</t>
    <phoneticPr fontId="1"/>
  </si>
  <si>
    <t>夜</t>
    <rPh sb="0" eb="1">
      <t>ヨル</t>
    </rPh>
    <phoneticPr fontId="1"/>
  </si>
  <si>
    <t>美原</t>
    <rPh sb="0" eb="2">
      <t>ミハラ</t>
    </rPh>
    <phoneticPr fontId="1"/>
  </si>
  <si>
    <t>A3</t>
    <phoneticPr fontId="1"/>
  </si>
  <si>
    <t>岸和田</t>
    <rPh sb="0" eb="3">
      <t>キシワダ</t>
    </rPh>
    <phoneticPr fontId="1"/>
  </si>
  <si>
    <t>D3</t>
    <phoneticPr fontId="1"/>
  </si>
  <si>
    <t>B3</t>
    <phoneticPr fontId="1"/>
  </si>
  <si>
    <t>丸善</t>
    <rPh sb="0" eb="2">
      <t>マルゼン</t>
    </rPh>
    <phoneticPr fontId="1"/>
  </si>
  <si>
    <t>B2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</si>
</sst>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9C0006"/>
      <name val="Meiryo UI"/>
      <family val="2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u/>
      <sz val="12"/>
      <name val="Meiryo UI"/>
      <family val="3"/>
      <charset val="128"/>
    </font>
    <font>
      <sz val="12"/>
      <color theme="0" tint="-0.249977111117893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5" xfId="0" applyFont="1" applyFill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Fill="1" applyBorder="1"/>
    <xf numFmtId="0" fontId="4" fillId="0" borderId="3" xfId="0" applyFont="1" applyFill="1" applyBorder="1"/>
    <xf numFmtId="56" fontId="4" fillId="0" borderId="1" xfId="0" applyNumberFormat="1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1" xfId="0" applyFont="1" applyFill="1" applyBorder="1" applyAlignment="1">
      <alignment vertical="center"/>
    </xf>
    <xf numFmtId="56" fontId="4" fillId="0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2" borderId="3" xfId="0" applyFont="1" applyFill="1" applyBorder="1"/>
    <xf numFmtId="0" fontId="3" fillId="2" borderId="0" xfId="0" applyFont="1" applyFill="1"/>
    <xf numFmtId="0" fontId="4" fillId="0" borderId="0" xfId="0" applyFont="1" applyBorder="1" applyAlignment="1">
      <alignment horizontal="left" vertical="center"/>
    </xf>
    <xf numFmtId="56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/>
    <xf numFmtId="0" fontId="4" fillId="0" borderId="2" xfId="0" applyFont="1" applyFill="1" applyBorder="1"/>
    <xf numFmtId="6" fontId="4" fillId="0" borderId="2" xfId="2" applyFont="1" applyFill="1" applyBorder="1" applyAlignment="1"/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6" fontId="4" fillId="0" borderId="6" xfId="2" applyFont="1" applyFill="1" applyBorder="1" applyAlignment="1"/>
    <xf numFmtId="6" fontId="4" fillId="0" borderId="2" xfId="2" applyFont="1" applyBorder="1" applyAlignment="1">
      <alignment vertical="center"/>
    </xf>
    <xf numFmtId="6" fontId="4" fillId="0" borderId="1" xfId="2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6" fontId="4" fillId="0" borderId="3" xfId="2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5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5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Fill="1" applyBorder="1"/>
    <xf numFmtId="0" fontId="5" fillId="0" borderId="3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56" fontId="4" fillId="0" borderId="1" xfId="0" applyNumberFormat="1" applyFont="1" applyBorder="1" applyAlignment="1">
      <alignment horizontal="center"/>
    </xf>
    <xf numFmtId="56" fontId="4" fillId="0" borderId="1" xfId="0" applyNumberFormat="1" applyFont="1" applyBorder="1" applyAlignment="1">
      <alignment horizontal="center" vertical="center"/>
    </xf>
    <xf numFmtId="56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56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56" fontId="4" fillId="0" borderId="0" xfId="0" applyNumberFormat="1" applyFont="1"/>
  </cellXfs>
  <cellStyles count="3">
    <cellStyle name="桁区切り 3" xfId="1" xr:uid="{00000000-0005-0000-0000-000000000000}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showGridLines="0" view="pageBreakPreview" topLeftCell="A31" zoomScale="90" zoomScaleNormal="90" zoomScaleSheetLayoutView="90" workbookViewId="0">
      <selection activeCell="C85" sqref="C85"/>
    </sheetView>
  </sheetViews>
  <sheetFormatPr defaultColWidth="8.88671875" defaultRowHeight="16.2" x14ac:dyDescent="0.3"/>
  <cols>
    <col min="1" max="1" width="9.33203125" style="7" customWidth="1"/>
    <col min="2" max="2" width="22.33203125" style="7" bestFit="1" customWidth="1"/>
    <col min="3" max="3" width="29.44140625" style="7" bestFit="1" customWidth="1"/>
    <col min="4" max="4" width="22.77734375" style="7" bestFit="1" customWidth="1"/>
    <col min="5" max="6" width="12.21875" style="54" customWidth="1"/>
    <col min="7" max="7" width="10.77734375" style="7" bestFit="1" customWidth="1"/>
    <col min="8" max="8" width="10.21875" style="7" bestFit="1" customWidth="1"/>
    <col min="9" max="16384" width="8.88671875" style="7"/>
  </cols>
  <sheetData>
    <row r="1" spans="1:11" x14ac:dyDescent="0.3">
      <c r="A1" s="29" t="s">
        <v>0</v>
      </c>
      <c r="B1" s="30" t="s">
        <v>118</v>
      </c>
      <c r="C1" s="29" t="s">
        <v>1</v>
      </c>
      <c r="D1" s="29" t="s">
        <v>46</v>
      </c>
      <c r="E1" s="30"/>
      <c r="F1" s="49"/>
      <c r="G1" s="31" t="s">
        <v>195</v>
      </c>
    </row>
    <row r="2" spans="1:11" x14ac:dyDescent="0.3">
      <c r="A2" s="5">
        <v>1</v>
      </c>
      <c r="B2" s="8" t="s">
        <v>2</v>
      </c>
      <c r="C2" s="16" t="s">
        <v>4</v>
      </c>
      <c r="D2" s="40">
        <v>48000</v>
      </c>
      <c r="E2" s="50" t="s">
        <v>209</v>
      </c>
      <c r="F2" s="50"/>
      <c r="G2" s="9">
        <f>COUNTA(C2:C10)</f>
        <v>9</v>
      </c>
    </row>
    <row r="3" spans="1:11" x14ac:dyDescent="0.3">
      <c r="A3" s="5">
        <v>2</v>
      </c>
      <c r="B3" s="9"/>
      <c r="C3" s="16" t="s">
        <v>5</v>
      </c>
      <c r="D3" s="17"/>
      <c r="E3" s="50" t="s">
        <v>209</v>
      </c>
      <c r="F3" s="50"/>
      <c r="G3" s="9"/>
    </row>
    <row r="4" spans="1:11" x14ac:dyDescent="0.3">
      <c r="A4" s="5">
        <v>3</v>
      </c>
      <c r="B4" s="9"/>
      <c r="C4" s="16" t="s">
        <v>6</v>
      </c>
      <c r="D4" s="17"/>
      <c r="E4" s="50" t="s">
        <v>209</v>
      </c>
      <c r="F4" s="50"/>
      <c r="G4" s="9"/>
    </row>
    <row r="5" spans="1:11" x14ac:dyDescent="0.3">
      <c r="A5" s="5">
        <v>4</v>
      </c>
      <c r="B5" s="9"/>
      <c r="C5" s="16" t="s">
        <v>7</v>
      </c>
      <c r="D5" s="17"/>
      <c r="E5" s="50" t="s">
        <v>210</v>
      </c>
      <c r="F5" s="50"/>
      <c r="G5" s="9"/>
    </row>
    <row r="6" spans="1:11" x14ac:dyDescent="0.3">
      <c r="A6" s="5">
        <v>5</v>
      </c>
      <c r="B6" s="9"/>
      <c r="C6" s="16" t="s">
        <v>8</v>
      </c>
      <c r="D6" s="17"/>
      <c r="E6" s="50" t="s">
        <v>209</v>
      </c>
      <c r="F6" s="50"/>
      <c r="G6" s="9"/>
    </row>
    <row r="7" spans="1:11" x14ac:dyDescent="0.3">
      <c r="A7" s="5">
        <v>7</v>
      </c>
      <c r="B7" s="9"/>
      <c r="C7" s="16" t="s">
        <v>13</v>
      </c>
      <c r="D7" s="17"/>
      <c r="E7" s="50" t="s">
        <v>209</v>
      </c>
      <c r="F7" s="50"/>
      <c r="G7" s="9"/>
    </row>
    <row r="8" spans="1:11" x14ac:dyDescent="0.3">
      <c r="A8" s="5">
        <v>8</v>
      </c>
      <c r="B8" s="9"/>
      <c r="C8" s="16" t="s">
        <v>14</v>
      </c>
      <c r="D8" s="17"/>
      <c r="E8" s="50" t="s">
        <v>209</v>
      </c>
      <c r="F8" s="50"/>
      <c r="G8" s="9"/>
    </row>
    <row r="9" spans="1:11" x14ac:dyDescent="0.3">
      <c r="A9" s="5"/>
      <c r="B9" s="9" t="s">
        <v>177</v>
      </c>
      <c r="C9" s="16" t="s">
        <v>184</v>
      </c>
      <c r="D9" s="17"/>
      <c r="E9" s="50" t="s">
        <v>210</v>
      </c>
      <c r="F9" s="50"/>
      <c r="G9" s="9"/>
    </row>
    <row r="10" spans="1:11" x14ac:dyDescent="0.3">
      <c r="A10" s="5"/>
      <c r="B10" s="10" t="s">
        <v>177</v>
      </c>
      <c r="C10" s="16" t="s">
        <v>176</v>
      </c>
      <c r="D10" s="19"/>
      <c r="E10" s="50" t="s">
        <v>210</v>
      </c>
      <c r="F10" s="50"/>
      <c r="G10" s="27">
        <f>COUNTIF(E2:E10,"○")</f>
        <v>6</v>
      </c>
    </row>
    <row r="11" spans="1:11" x14ac:dyDescent="0.3">
      <c r="A11" s="5">
        <v>9</v>
      </c>
      <c r="B11" s="9" t="s">
        <v>12</v>
      </c>
      <c r="C11" s="16" t="s">
        <v>10</v>
      </c>
      <c r="D11" s="47">
        <v>48000</v>
      </c>
      <c r="E11" s="50" t="s">
        <v>209</v>
      </c>
      <c r="F11" s="50"/>
      <c r="G11" s="9">
        <f>COUNTA(C11:C15)</f>
        <v>5</v>
      </c>
    </row>
    <row r="12" spans="1:11" x14ac:dyDescent="0.3">
      <c r="A12" s="5">
        <v>10</v>
      </c>
      <c r="B12" s="9"/>
      <c r="C12" s="16" t="s">
        <v>11</v>
      </c>
      <c r="D12" s="17"/>
      <c r="E12" s="50" t="s">
        <v>209</v>
      </c>
      <c r="F12" s="50"/>
      <c r="G12" s="9"/>
    </row>
    <row r="13" spans="1:11" x14ac:dyDescent="0.3">
      <c r="A13" s="5">
        <v>12</v>
      </c>
      <c r="B13" s="9"/>
      <c r="C13" s="16" t="s">
        <v>16</v>
      </c>
      <c r="D13" s="17"/>
      <c r="E13" s="50" t="s">
        <v>209</v>
      </c>
      <c r="F13" s="50"/>
      <c r="G13" s="9"/>
    </row>
    <row r="14" spans="1:11" x14ac:dyDescent="0.3">
      <c r="A14" s="5">
        <v>13</v>
      </c>
      <c r="B14" s="9"/>
      <c r="C14" s="16" t="s">
        <v>17</v>
      </c>
      <c r="D14" s="17"/>
      <c r="E14" s="50" t="s">
        <v>210</v>
      </c>
      <c r="F14" s="50"/>
      <c r="G14" s="9"/>
    </row>
    <row r="15" spans="1:11" x14ac:dyDescent="0.3">
      <c r="A15" s="5">
        <v>14</v>
      </c>
      <c r="B15" s="10"/>
      <c r="C15" s="72" t="s">
        <v>18</v>
      </c>
      <c r="D15" s="19"/>
      <c r="E15" s="50" t="s">
        <v>210</v>
      </c>
      <c r="F15" s="50"/>
      <c r="G15" s="27">
        <f>COUNTIF(E11:E15,"○")</f>
        <v>3</v>
      </c>
      <c r="H15" s="74">
        <v>44227</v>
      </c>
      <c r="I15" s="7" t="s">
        <v>218</v>
      </c>
      <c r="K15" s="7" t="s">
        <v>219</v>
      </c>
    </row>
    <row r="16" spans="1:11" x14ac:dyDescent="0.3">
      <c r="A16" s="5">
        <v>15</v>
      </c>
      <c r="B16" s="9" t="s">
        <v>21</v>
      </c>
      <c r="C16" s="16" t="s">
        <v>19</v>
      </c>
      <c r="D16" s="47">
        <v>48000</v>
      </c>
      <c r="E16" s="50" t="s">
        <v>209</v>
      </c>
      <c r="F16" s="50"/>
      <c r="G16" s="9">
        <f>COUNTA(C16:C21)</f>
        <v>6</v>
      </c>
    </row>
    <row r="17" spans="1:7" x14ac:dyDescent="0.3">
      <c r="A17" s="5">
        <v>16</v>
      </c>
      <c r="B17" s="9"/>
      <c r="C17" s="16" t="s">
        <v>20</v>
      </c>
      <c r="D17" s="19"/>
      <c r="E17" s="50" t="s">
        <v>209</v>
      </c>
      <c r="F17" s="50"/>
      <c r="G17" s="9"/>
    </row>
    <row r="18" spans="1:7" x14ac:dyDescent="0.3">
      <c r="A18" s="8"/>
      <c r="B18" s="9"/>
      <c r="C18" s="16" t="s">
        <v>3</v>
      </c>
      <c r="D18" s="40">
        <v>48000</v>
      </c>
      <c r="E18" s="50" t="s">
        <v>210</v>
      </c>
      <c r="F18" s="50"/>
      <c r="G18" s="9"/>
    </row>
    <row r="19" spans="1:7" x14ac:dyDescent="0.3">
      <c r="A19" s="9"/>
      <c r="B19" s="9"/>
      <c r="C19" s="16" t="s">
        <v>22</v>
      </c>
      <c r="D19" s="17"/>
      <c r="E19" s="50" t="s">
        <v>209</v>
      </c>
      <c r="F19" s="50"/>
      <c r="G19" s="9"/>
    </row>
    <row r="20" spans="1:7" x14ac:dyDescent="0.3">
      <c r="A20" s="9"/>
      <c r="B20" s="9"/>
      <c r="C20" s="16" t="s">
        <v>23</v>
      </c>
      <c r="D20" s="17"/>
      <c r="E20" s="50" t="s">
        <v>209</v>
      </c>
      <c r="F20" s="50"/>
      <c r="G20" s="9"/>
    </row>
    <row r="21" spans="1:7" x14ac:dyDescent="0.3">
      <c r="A21" s="10"/>
      <c r="B21" s="10"/>
      <c r="C21" s="16" t="s">
        <v>24</v>
      </c>
      <c r="D21" s="19"/>
      <c r="E21" s="50" t="s">
        <v>209</v>
      </c>
      <c r="F21" s="50"/>
      <c r="G21" s="27">
        <f>COUNTIF(E16:E21,"○")</f>
        <v>5</v>
      </c>
    </row>
    <row r="22" spans="1:7" x14ac:dyDescent="0.3">
      <c r="A22" s="8"/>
      <c r="B22" s="8" t="s">
        <v>25</v>
      </c>
      <c r="C22" s="16" t="s">
        <v>26</v>
      </c>
      <c r="D22" s="40">
        <v>42000</v>
      </c>
      <c r="E22" s="50" t="s">
        <v>209</v>
      </c>
      <c r="F22" s="50"/>
      <c r="G22" s="9">
        <f>COUNTA(C22:C41)</f>
        <v>20</v>
      </c>
    </row>
    <row r="23" spans="1:7" x14ac:dyDescent="0.3">
      <c r="A23" s="9"/>
      <c r="B23" s="9"/>
      <c r="C23" s="16" t="s">
        <v>28</v>
      </c>
      <c r="D23" s="17"/>
      <c r="E23" s="50" t="s">
        <v>209</v>
      </c>
      <c r="F23" s="50"/>
      <c r="G23" s="9"/>
    </row>
    <row r="24" spans="1:7" x14ac:dyDescent="0.3">
      <c r="A24" s="9"/>
      <c r="B24" s="9"/>
      <c r="C24" s="16" t="s">
        <v>30</v>
      </c>
      <c r="D24" s="17"/>
      <c r="E24" s="50" t="s">
        <v>209</v>
      </c>
      <c r="F24" s="50"/>
      <c r="G24" s="9"/>
    </row>
    <row r="25" spans="1:7" x14ac:dyDescent="0.3">
      <c r="A25" s="9"/>
      <c r="B25" s="9"/>
      <c r="C25" s="16" t="s">
        <v>32</v>
      </c>
      <c r="D25" s="17"/>
      <c r="E25" s="50" t="s">
        <v>209</v>
      </c>
      <c r="F25" s="50"/>
      <c r="G25" s="9"/>
    </row>
    <row r="26" spans="1:7" x14ac:dyDescent="0.3">
      <c r="A26" s="9"/>
      <c r="B26" s="9"/>
      <c r="C26" s="16" t="s">
        <v>27</v>
      </c>
      <c r="D26" s="40">
        <v>42000</v>
      </c>
      <c r="E26" s="50" t="s">
        <v>209</v>
      </c>
      <c r="F26" s="50"/>
      <c r="G26" s="9"/>
    </row>
    <row r="27" spans="1:7" x14ac:dyDescent="0.3">
      <c r="A27" s="9"/>
      <c r="B27" s="9"/>
      <c r="C27" s="16" t="s">
        <v>29</v>
      </c>
      <c r="D27" s="17"/>
      <c r="E27" s="50" t="s">
        <v>209</v>
      </c>
      <c r="F27" s="50"/>
      <c r="G27" s="9"/>
    </row>
    <row r="28" spans="1:7" x14ac:dyDescent="0.3">
      <c r="A28" s="9"/>
      <c r="B28" s="9"/>
      <c r="C28" s="16" t="s">
        <v>31</v>
      </c>
      <c r="D28" s="17"/>
      <c r="E28" s="50" t="s">
        <v>210</v>
      </c>
      <c r="F28" s="50"/>
      <c r="G28" s="9"/>
    </row>
    <row r="29" spans="1:7" x14ac:dyDescent="0.3">
      <c r="A29" s="9"/>
      <c r="B29" s="9"/>
      <c r="C29" s="16" t="s">
        <v>205</v>
      </c>
      <c r="D29" s="19"/>
      <c r="E29" s="50" t="s">
        <v>209</v>
      </c>
      <c r="F29" s="50"/>
      <c r="G29" s="9"/>
    </row>
    <row r="30" spans="1:7" x14ac:dyDescent="0.3">
      <c r="A30" s="9"/>
      <c r="B30" s="9"/>
      <c r="C30" s="16" t="s">
        <v>34</v>
      </c>
      <c r="D30" s="40">
        <v>42000</v>
      </c>
      <c r="E30" s="51" t="s">
        <v>209</v>
      </c>
      <c r="F30" s="50"/>
      <c r="G30" s="9"/>
    </row>
    <row r="31" spans="1:7" x14ac:dyDescent="0.3">
      <c r="A31" s="9"/>
      <c r="B31" s="9"/>
      <c r="C31" s="16" t="s">
        <v>35</v>
      </c>
      <c r="D31" s="17"/>
      <c r="E31" s="50" t="s">
        <v>209</v>
      </c>
      <c r="F31" s="50"/>
      <c r="G31" s="9"/>
    </row>
    <row r="32" spans="1:7" x14ac:dyDescent="0.3">
      <c r="A32" s="9"/>
      <c r="B32" s="9"/>
      <c r="C32" s="16" t="s">
        <v>36</v>
      </c>
      <c r="D32" s="17"/>
      <c r="E32" s="50" t="s">
        <v>210</v>
      </c>
      <c r="F32" s="50"/>
      <c r="G32" s="9"/>
    </row>
    <row r="33" spans="1:7" x14ac:dyDescent="0.3">
      <c r="A33" s="9"/>
      <c r="B33" s="9"/>
      <c r="C33" s="16" t="s">
        <v>37</v>
      </c>
      <c r="D33" s="17"/>
      <c r="E33" s="50" t="s">
        <v>209</v>
      </c>
      <c r="F33" s="50"/>
      <c r="G33" s="9"/>
    </row>
    <row r="34" spans="1:7" x14ac:dyDescent="0.3">
      <c r="A34" s="9"/>
      <c r="B34" s="9"/>
      <c r="C34" s="16" t="s">
        <v>38</v>
      </c>
      <c r="D34" s="17"/>
      <c r="E34" s="50" t="s">
        <v>210</v>
      </c>
      <c r="F34" s="50"/>
      <c r="G34" s="9"/>
    </row>
    <row r="35" spans="1:7" x14ac:dyDescent="0.3">
      <c r="A35" s="9"/>
      <c r="B35" s="9"/>
      <c r="C35" s="16" t="s">
        <v>39</v>
      </c>
      <c r="D35" s="19"/>
      <c r="E35" s="50" t="s">
        <v>209</v>
      </c>
      <c r="F35" s="50"/>
      <c r="G35" s="9"/>
    </row>
    <row r="36" spans="1:7" x14ac:dyDescent="0.3">
      <c r="A36" s="9"/>
      <c r="B36" s="9"/>
      <c r="C36" s="16" t="s">
        <v>40</v>
      </c>
      <c r="D36" s="40">
        <v>42000</v>
      </c>
      <c r="E36" s="50" t="s">
        <v>209</v>
      </c>
      <c r="F36" s="50"/>
      <c r="G36" s="9"/>
    </row>
    <row r="37" spans="1:7" x14ac:dyDescent="0.3">
      <c r="A37" s="9"/>
      <c r="B37" s="9"/>
      <c r="C37" s="16" t="s">
        <v>41</v>
      </c>
      <c r="D37" s="17"/>
      <c r="E37" s="50" t="s">
        <v>209</v>
      </c>
      <c r="F37" s="50"/>
      <c r="G37" s="9"/>
    </row>
    <row r="38" spans="1:7" x14ac:dyDescent="0.3">
      <c r="A38" s="9"/>
      <c r="B38" s="9"/>
      <c r="C38" s="16" t="s">
        <v>42</v>
      </c>
      <c r="D38" s="17"/>
      <c r="E38" s="50" t="s">
        <v>210</v>
      </c>
      <c r="F38" s="50"/>
      <c r="G38" s="9"/>
    </row>
    <row r="39" spans="1:7" x14ac:dyDescent="0.3">
      <c r="A39" s="9"/>
      <c r="B39" s="9"/>
      <c r="C39" s="16" t="s">
        <v>43</v>
      </c>
      <c r="D39" s="17"/>
      <c r="E39" s="50" t="s">
        <v>209</v>
      </c>
      <c r="F39" s="50"/>
      <c r="G39" s="9"/>
    </row>
    <row r="40" spans="1:7" x14ac:dyDescent="0.3">
      <c r="A40" s="9"/>
      <c r="B40" s="9"/>
      <c r="C40" s="16" t="s">
        <v>44</v>
      </c>
      <c r="D40" s="17"/>
      <c r="E40" s="50" t="s">
        <v>209</v>
      </c>
      <c r="F40" s="50"/>
      <c r="G40" s="9"/>
    </row>
    <row r="41" spans="1:7" x14ac:dyDescent="0.3">
      <c r="A41" s="10"/>
      <c r="B41" s="10"/>
      <c r="C41" s="16" t="s">
        <v>45</v>
      </c>
      <c r="D41" s="19"/>
      <c r="E41" s="50" t="s">
        <v>210</v>
      </c>
      <c r="F41" s="50"/>
      <c r="G41" s="27">
        <f>COUNTIF(E22:E41,"○")</f>
        <v>15</v>
      </c>
    </row>
    <row r="42" spans="1:7" x14ac:dyDescent="0.3">
      <c r="A42" s="8"/>
      <c r="B42" s="9" t="s">
        <v>33</v>
      </c>
      <c r="C42" s="16" t="s">
        <v>50</v>
      </c>
      <c r="D42" s="40">
        <v>42000</v>
      </c>
      <c r="E42" s="50" t="s">
        <v>209</v>
      </c>
      <c r="F42" s="50"/>
      <c r="G42" s="9">
        <f>COUNTA(C42:C64)</f>
        <v>23</v>
      </c>
    </row>
    <row r="43" spans="1:7" x14ac:dyDescent="0.3">
      <c r="A43" s="9"/>
      <c r="B43" s="9"/>
      <c r="C43" s="16" t="s">
        <v>51</v>
      </c>
      <c r="D43" s="17"/>
      <c r="E43" s="50" t="s">
        <v>209</v>
      </c>
      <c r="F43" s="50"/>
      <c r="G43" s="9"/>
    </row>
    <row r="44" spans="1:7" x14ac:dyDescent="0.3">
      <c r="A44" s="9"/>
      <c r="B44" s="9"/>
      <c r="C44" s="16" t="s">
        <v>52</v>
      </c>
      <c r="D44" s="17"/>
      <c r="E44" s="50" t="s">
        <v>210</v>
      </c>
      <c r="F44" s="50"/>
      <c r="G44" s="9"/>
    </row>
    <row r="45" spans="1:7" x14ac:dyDescent="0.3">
      <c r="A45" s="9"/>
      <c r="B45" s="9"/>
      <c r="C45" s="16" t="s">
        <v>53</v>
      </c>
      <c r="D45" s="19"/>
      <c r="E45" s="50" t="s">
        <v>210</v>
      </c>
      <c r="F45" s="50"/>
      <c r="G45" s="9"/>
    </row>
    <row r="46" spans="1:7" x14ac:dyDescent="0.3">
      <c r="A46" s="9"/>
      <c r="B46" s="9"/>
      <c r="C46" s="16" t="s">
        <v>54</v>
      </c>
      <c r="D46" s="40">
        <v>42000</v>
      </c>
      <c r="E46" s="50" t="s">
        <v>209</v>
      </c>
      <c r="F46" s="50"/>
      <c r="G46" s="9"/>
    </row>
    <row r="47" spans="1:7" x14ac:dyDescent="0.3">
      <c r="A47" s="9"/>
      <c r="B47" s="9"/>
      <c r="C47" s="16" t="s">
        <v>55</v>
      </c>
      <c r="D47" s="19"/>
      <c r="E47" s="50" t="s">
        <v>209</v>
      </c>
      <c r="F47" s="50"/>
      <c r="G47" s="9"/>
    </row>
    <row r="48" spans="1:7" x14ac:dyDescent="0.3">
      <c r="A48" s="9"/>
      <c r="B48" s="9"/>
      <c r="C48" s="16" t="s">
        <v>58</v>
      </c>
      <c r="D48" s="40">
        <v>42000</v>
      </c>
      <c r="E48" s="50" t="s">
        <v>209</v>
      </c>
      <c r="F48" s="50"/>
      <c r="G48" s="9"/>
    </row>
    <row r="49" spans="1:11" x14ac:dyDescent="0.3">
      <c r="A49" s="9"/>
      <c r="B49" s="9"/>
      <c r="C49" s="16" t="s">
        <v>60</v>
      </c>
      <c r="D49" s="17"/>
      <c r="E49" s="50" t="s">
        <v>209</v>
      </c>
      <c r="F49" s="50"/>
      <c r="G49" s="9"/>
    </row>
    <row r="50" spans="1:11" x14ac:dyDescent="0.3">
      <c r="A50" s="9"/>
      <c r="B50" s="9"/>
      <c r="C50" s="16" t="s">
        <v>62</v>
      </c>
      <c r="D50" s="19"/>
      <c r="E50" s="50" t="s">
        <v>209</v>
      </c>
      <c r="F50" s="50"/>
      <c r="G50" s="9"/>
    </row>
    <row r="51" spans="1:11" x14ac:dyDescent="0.3">
      <c r="A51" s="9"/>
      <c r="B51" s="9"/>
      <c r="C51" s="16" t="s">
        <v>63</v>
      </c>
      <c r="D51" s="40">
        <v>42000</v>
      </c>
      <c r="E51" s="50" t="s">
        <v>209</v>
      </c>
      <c r="F51" s="50"/>
      <c r="G51" s="9"/>
    </row>
    <row r="52" spans="1:11" x14ac:dyDescent="0.3">
      <c r="A52" s="9"/>
      <c r="B52" s="9"/>
      <c r="C52" s="16" t="s">
        <v>67</v>
      </c>
      <c r="D52" s="17"/>
      <c r="E52" s="50" t="s">
        <v>209</v>
      </c>
      <c r="F52" s="50"/>
      <c r="G52" s="9"/>
    </row>
    <row r="53" spans="1:11" x14ac:dyDescent="0.3">
      <c r="A53" s="9"/>
      <c r="B53" s="9"/>
      <c r="C53" s="72" t="s">
        <v>68</v>
      </c>
      <c r="D53" s="19"/>
      <c r="E53" s="50" t="s">
        <v>209</v>
      </c>
      <c r="F53" s="50"/>
      <c r="G53" s="9"/>
      <c r="H53" s="74">
        <v>44240</v>
      </c>
      <c r="I53" s="7" t="s">
        <v>220</v>
      </c>
      <c r="K53" s="7" t="s">
        <v>221</v>
      </c>
    </row>
    <row r="54" spans="1:11" x14ac:dyDescent="0.3">
      <c r="A54" s="9"/>
      <c r="B54" s="9"/>
      <c r="C54" s="16" t="s">
        <v>69</v>
      </c>
      <c r="D54" s="40">
        <v>42000</v>
      </c>
      <c r="E54" s="50" t="s">
        <v>209</v>
      </c>
      <c r="F54" s="50"/>
      <c r="G54" s="9"/>
    </row>
    <row r="55" spans="1:11" x14ac:dyDescent="0.3">
      <c r="A55" s="9"/>
      <c r="B55" s="9"/>
      <c r="C55" s="16" t="s">
        <v>70</v>
      </c>
      <c r="D55" s="17"/>
      <c r="E55" s="50" t="s">
        <v>209</v>
      </c>
      <c r="F55" s="50"/>
      <c r="G55" s="9"/>
    </row>
    <row r="56" spans="1:11" x14ac:dyDescent="0.3">
      <c r="A56" s="9"/>
      <c r="B56" s="9"/>
      <c r="C56" s="16" t="s">
        <v>71</v>
      </c>
      <c r="D56" s="17"/>
      <c r="E56" s="50" t="s">
        <v>209</v>
      </c>
      <c r="F56" s="50"/>
      <c r="G56" s="9"/>
    </row>
    <row r="57" spans="1:11" x14ac:dyDescent="0.3">
      <c r="A57" s="9"/>
      <c r="B57" s="9"/>
      <c r="C57" s="16" t="s">
        <v>72</v>
      </c>
      <c r="D57" s="17"/>
      <c r="E57" s="50" t="s">
        <v>209</v>
      </c>
      <c r="F57" s="50"/>
      <c r="G57" s="9"/>
    </row>
    <row r="58" spans="1:11" x14ac:dyDescent="0.3">
      <c r="A58" s="9"/>
      <c r="B58" s="9"/>
      <c r="C58" s="16" t="s">
        <v>73</v>
      </c>
      <c r="D58" s="17"/>
      <c r="E58" s="50" t="s">
        <v>209</v>
      </c>
      <c r="F58" s="50"/>
      <c r="G58" s="9"/>
    </row>
    <row r="59" spans="1:11" x14ac:dyDescent="0.3">
      <c r="A59" s="9"/>
      <c r="B59" s="9"/>
      <c r="C59" s="16" t="s">
        <v>74</v>
      </c>
      <c r="D59" s="17"/>
      <c r="E59" s="50" t="s">
        <v>209</v>
      </c>
      <c r="F59" s="50"/>
      <c r="G59" s="9"/>
    </row>
    <row r="60" spans="1:11" x14ac:dyDescent="0.3">
      <c r="A60" s="9"/>
      <c r="B60" s="9"/>
      <c r="C60" s="16" t="s">
        <v>75</v>
      </c>
      <c r="D60" s="19"/>
      <c r="E60" s="50" t="s">
        <v>210</v>
      </c>
      <c r="F60" s="50"/>
      <c r="G60" s="9"/>
    </row>
    <row r="61" spans="1:11" x14ac:dyDescent="0.3">
      <c r="A61" s="9"/>
      <c r="B61" s="9"/>
      <c r="C61" s="72" t="s">
        <v>77</v>
      </c>
      <c r="D61" s="40">
        <v>42000</v>
      </c>
      <c r="E61" s="50" t="s">
        <v>209</v>
      </c>
      <c r="F61" s="50"/>
      <c r="G61" s="9"/>
      <c r="H61" s="74">
        <v>44240</v>
      </c>
      <c r="I61" s="7" t="s">
        <v>220</v>
      </c>
      <c r="K61" s="7" t="s">
        <v>222</v>
      </c>
    </row>
    <row r="62" spans="1:11" x14ac:dyDescent="0.3">
      <c r="A62" s="9"/>
      <c r="B62" s="9"/>
      <c r="C62" s="16" t="s">
        <v>78</v>
      </c>
      <c r="D62" s="17"/>
      <c r="E62" s="50" t="s">
        <v>209</v>
      </c>
      <c r="F62" s="50"/>
      <c r="G62" s="9"/>
    </row>
    <row r="63" spans="1:11" x14ac:dyDescent="0.3">
      <c r="A63" s="9"/>
      <c r="B63" s="9"/>
      <c r="C63" s="72" t="s">
        <v>80</v>
      </c>
      <c r="D63" s="17"/>
      <c r="E63" s="50" t="s">
        <v>209</v>
      </c>
      <c r="F63" s="50"/>
      <c r="G63" s="9"/>
      <c r="H63" s="74">
        <v>44226</v>
      </c>
      <c r="I63" s="7" t="s">
        <v>223</v>
      </c>
      <c r="J63" s="7" t="s">
        <v>217</v>
      </c>
      <c r="K63" s="7" t="s">
        <v>224</v>
      </c>
    </row>
    <row r="64" spans="1:11" x14ac:dyDescent="0.3">
      <c r="A64" s="10"/>
      <c r="B64" s="10"/>
      <c r="C64" s="16" t="s">
        <v>81</v>
      </c>
      <c r="D64" s="19"/>
      <c r="E64" s="50" t="s">
        <v>210</v>
      </c>
      <c r="F64" s="50"/>
      <c r="G64" s="27">
        <f>COUNTIF(E41:E64,"○")</f>
        <v>19</v>
      </c>
    </row>
    <row r="65" spans="1:7" x14ac:dyDescent="0.3">
      <c r="A65" s="9"/>
      <c r="B65" s="9" t="s">
        <v>49</v>
      </c>
      <c r="C65" s="19" t="s">
        <v>88</v>
      </c>
      <c r="D65" s="47">
        <v>42000</v>
      </c>
      <c r="E65" s="69" t="s">
        <v>210</v>
      </c>
      <c r="F65" s="69"/>
      <c r="G65" s="9">
        <f>COUNTA(C65:C86)</f>
        <v>22</v>
      </c>
    </row>
    <row r="66" spans="1:7" x14ac:dyDescent="0.3">
      <c r="A66" s="9"/>
      <c r="B66" s="9"/>
      <c r="C66" s="16" t="s">
        <v>89</v>
      </c>
      <c r="D66" s="17"/>
      <c r="E66" s="50" t="s">
        <v>210</v>
      </c>
      <c r="F66" s="50"/>
      <c r="G66" s="9"/>
    </row>
    <row r="67" spans="1:7" x14ac:dyDescent="0.3">
      <c r="A67" s="9"/>
      <c r="B67" s="9"/>
      <c r="C67" s="16" t="s">
        <v>90</v>
      </c>
      <c r="D67" s="19"/>
      <c r="E67" s="50" t="s">
        <v>209</v>
      </c>
      <c r="F67" s="50"/>
      <c r="G67" s="9"/>
    </row>
    <row r="68" spans="1:7" x14ac:dyDescent="0.3">
      <c r="A68" s="9"/>
      <c r="B68" s="9"/>
      <c r="C68" s="16" t="s">
        <v>92</v>
      </c>
      <c r="D68" s="40">
        <v>42000</v>
      </c>
      <c r="E68" s="50" t="s">
        <v>209</v>
      </c>
      <c r="F68" s="50"/>
      <c r="G68" s="9"/>
    </row>
    <row r="69" spans="1:7" x14ac:dyDescent="0.3">
      <c r="A69" s="9"/>
      <c r="B69" s="9"/>
      <c r="C69" s="16" t="s">
        <v>93</v>
      </c>
      <c r="D69" s="17"/>
      <c r="E69" s="50" t="s">
        <v>214</v>
      </c>
      <c r="F69" s="50"/>
      <c r="G69" s="9"/>
    </row>
    <row r="70" spans="1:7" x14ac:dyDescent="0.3">
      <c r="A70" s="9"/>
      <c r="B70" s="9"/>
      <c r="C70" s="16" t="s">
        <v>95</v>
      </c>
      <c r="D70" s="40">
        <v>42000</v>
      </c>
      <c r="E70" s="50" t="s">
        <v>210</v>
      </c>
      <c r="F70" s="50"/>
      <c r="G70" s="9"/>
    </row>
    <row r="71" spans="1:7" x14ac:dyDescent="0.3">
      <c r="A71" s="9"/>
      <c r="B71" s="9"/>
      <c r="C71" s="16" t="s">
        <v>98</v>
      </c>
      <c r="D71" s="17"/>
      <c r="E71" s="50" t="s">
        <v>210</v>
      </c>
      <c r="F71" s="50"/>
      <c r="G71" s="9"/>
    </row>
    <row r="72" spans="1:7" x14ac:dyDescent="0.3">
      <c r="A72" s="9"/>
      <c r="B72" s="9"/>
      <c r="C72" s="16" t="s">
        <v>100</v>
      </c>
      <c r="D72" s="19"/>
      <c r="E72" s="50" t="s">
        <v>209</v>
      </c>
      <c r="F72" s="50"/>
      <c r="G72" s="9"/>
    </row>
    <row r="73" spans="1:7" x14ac:dyDescent="0.3">
      <c r="A73" s="9"/>
      <c r="B73" s="9"/>
      <c r="C73" s="16" t="s">
        <v>101</v>
      </c>
      <c r="D73" s="40">
        <v>42000</v>
      </c>
      <c r="E73" s="50" t="s">
        <v>210</v>
      </c>
      <c r="F73" s="50"/>
      <c r="G73" s="9"/>
    </row>
    <row r="74" spans="1:7" x14ac:dyDescent="0.3">
      <c r="A74" s="9"/>
      <c r="B74" s="9"/>
      <c r="C74" s="16" t="s">
        <v>102</v>
      </c>
      <c r="D74" s="17"/>
      <c r="E74" s="50" t="s">
        <v>209</v>
      </c>
      <c r="F74" s="50"/>
      <c r="G74" s="9"/>
    </row>
    <row r="75" spans="1:7" x14ac:dyDescent="0.3">
      <c r="A75" s="9"/>
      <c r="B75" s="9"/>
      <c r="C75" s="16" t="s">
        <v>103</v>
      </c>
      <c r="D75" s="17"/>
      <c r="E75" s="50" t="s">
        <v>210</v>
      </c>
      <c r="F75" s="50"/>
      <c r="G75" s="9"/>
    </row>
    <row r="76" spans="1:7" x14ac:dyDescent="0.3">
      <c r="A76" s="9"/>
      <c r="B76" s="9"/>
      <c r="C76" s="16" t="s">
        <v>105</v>
      </c>
      <c r="D76" s="17"/>
      <c r="E76" s="50" t="s">
        <v>209</v>
      </c>
      <c r="F76" s="50"/>
      <c r="G76" s="9"/>
    </row>
    <row r="77" spans="1:7" x14ac:dyDescent="0.3">
      <c r="A77" s="9"/>
      <c r="B77" s="9"/>
      <c r="C77" s="16" t="s">
        <v>107</v>
      </c>
      <c r="D77" s="40">
        <v>42000</v>
      </c>
      <c r="E77" s="50" t="s">
        <v>209</v>
      </c>
      <c r="F77" s="50"/>
      <c r="G77" s="9"/>
    </row>
    <row r="78" spans="1:7" x14ac:dyDescent="0.3">
      <c r="A78" s="9"/>
      <c r="B78" s="9"/>
      <c r="C78" s="16" t="s">
        <v>109</v>
      </c>
      <c r="D78" s="17"/>
      <c r="E78" s="50" t="s">
        <v>209</v>
      </c>
      <c r="F78" s="50"/>
      <c r="G78" s="9"/>
    </row>
    <row r="79" spans="1:7" x14ac:dyDescent="0.3">
      <c r="A79" s="9"/>
      <c r="B79" s="9"/>
      <c r="C79" s="16" t="s">
        <v>111</v>
      </c>
      <c r="D79" s="17"/>
      <c r="E79" s="50" t="s">
        <v>210</v>
      </c>
      <c r="F79" s="50"/>
      <c r="G79" s="9"/>
    </row>
    <row r="80" spans="1:7" x14ac:dyDescent="0.3">
      <c r="A80" s="10"/>
      <c r="B80" s="10"/>
      <c r="C80" s="16" t="s">
        <v>117</v>
      </c>
      <c r="D80" s="40">
        <v>42000</v>
      </c>
      <c r="E80" s="50" t="s">
        <v>209</v>
      </c>
      <c r="F80" s="50"/>
      <c r="G80" s="9"/>
    </row>
    <row r="81" spans="1:11" x14ac:dyDescent="0.3">
      <c r="A81" s="8"/>
      <c r="B81" s="2" t="s">
        <v>192</v>
      </c>
      <c r="C81" s="48" t="s">
        <v>179</v>
      </c>
      <c r="D81" s="40">
        <v>42000</v>
      </c>
      <c r="E81" s="50" t="s">
        <v>209</v>
      </c>
      <c r="F81" s="52"/>
      <c r="G81" s="9"/>
    </row>
    <row r="82" spans="1:11" x14ac:dyDescent="0.3">
      <c r="A82" s="9"/>
      <c r="B82" s="2" t="s">
        <v>192</v>
      </c>
      <c r="C82" s="48" t="s">
        <v>180</v>
      </c>
      <c r="D82" s="17"/>
      <c r="E82" s="50" t="s">
        <v>210</v>
      </c>
      <c r="F82" s="52"/>
      <c r="G82" s="9"/>
    </row>
    <row r="83" spans="1:11" x14ac:dyDescent="0.3">
      <c r="A83" s="9"/>
      <c r="B83" s="2" t="s">
        <v>192</v>
      </c>
      <c r="C83" s="48" t="s">
        <v>204</v>
      </c>
      <c r="D83" s="17"/>
      <c r="E83" s="50" t="s">
        <v>209</v>
      </c>
      <c r="F83" s="52"/>
      <c r="G83" s="9"/>
    </row>
    <row r="84" spans="1:11" x14ac:dyDescent="0.3">
      <c r="A84" s="9"/>
      <c r="B84" s="2" t="s">
        <v>192</v>
      </c>
      <c r="C84" s="48" t="s">
        <v>183</v>
      </c>
      <c r="D84" s="17"/>
      <c r="E84" s="50" t="s">
        <v>209</v>
      </c>
      <c r="F84" s="52"/>
      <c r="G84" s="9"/>
    </row>
    <row r="85" spans="1:11" x14ac:dyDescent="0.3">
      <c r="A85" s="9"/>
      <c r="B85" s="2" t="s">
        <v>192</v>
      </c>
      <c r="C85" s="73" t="s">
        <v>190</v>
      </c>
      <c r="D85" s="17"/>
      <c r="E85" s="50" t="s">
        <v>209</v>
      </c>
      <c r="F85" s="51"/>
      <c r="G85" s="9"/>
      <c r="H85" s="74">
        <v>44241</v>
      </c>
      <c r="I85" s="7" t="s">
        <v>215</v>
      </c>
      <c r="J85" s="7" t="s">
        <v>217</v>
      </c>
      <c r="K85" s="7" t="s">
        <v>216</v>
      </c>
    </row>
    <row r="86" spans="1:11" x14ac:dyDescent="0.3">
      <c r="A86" s="10"/>
      <c r="B86" s="2" t="s">
        <v>192</v>
      </c>
      <c r="C86" s="48" t="s">
        <v>191</v>
      </c>
      <c r="D86" s="19"/>
      <c r="E86" s="50" t="s">
        <v>209</v>
      </c>
      <c r="F86" s="50"/>
      <c r="G86" s="27">
        <f>COUNTIF(E65:E86,"○")</f>
        <v>13</v>
      </c>
    </row>
    <row r="88" spans="1:11" ht="22.95" customHeight="1" x14ac:dyDescent="0.3">
      <c r="D88" s="25" t="s">
        <v>193</v>
      </c>
      <c r="E88" s="53"/>
      <c r="F88" s="53">
        <f>G2+G11+G16+G22+G42+G65</f>
        <v>85</v>
      </c>
      <c r="G88" s="7">
        <f>G10+G15+G21+G41+G64+G86</f>
        <v>61</v>
      </c>
    </row>
    <row r="89" spans="1:11" ht="22.95" customHeight="1" x14ac:dyDescent="0.3"/>
    <row r="90" spans="1:11" ht="22.95" customHeight="1" x14ac:dyDescent="0.3"/>
    <row r="91" spans="1:11" ht="22.95" customHeight="1" x14ac:dyDescent="0.3"/>
  </sheetData>
  <autoFilter ref="A1:G86" xr:uid="{00000000-0009-0000-0000-000000000000}"/>
  <phoneticPr fontId="1"/>
  <pageMargins left="0.39370078740157483" right="0.39370078740157483" top="0.51181102362204722" bottom="0.15748031496062992" header="0.19685039370078741" footer="0.11811023622047245"/>
  <pageSetup paperSize="9" scale="62" fitToHeight="0" orientation="portrait" horizontalDpi="4294967293" verticalDpi="1200" r:id="rId1"/>
  <headerFooter>
    <oddHeader>&amp;L&amp;"Meiryo UI,太字"&amp;16オープン男子最終順位(2020年度部分け)</oddHeader>
  </headerFooter>
  <rowBreaks count="1" manualBreakCount="1">
    <brk id="6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showGridLines="0" tabSelected="1" zoomScaleNormal="100" workbookViewId="0">
      <selection activeCell="E15" sqref="E15"/>
    </sheetView>
  </sheetViews>
  <sheetFormatPr defaultColWidth="8.88671875" defaultRowHeight="16.2" x14ac:dyDescent="0.3"/>
  <cols>
    <col min="1" max="1" width="7.6640625" style="7" customWidth="1"/>
    <col min="2" max="2" width="18.109375" style="7" bestFit="1" customWidth="1"/>
    <col min="3" max="3" width="19.44140625" style="7" bestFit="1" customWidth="1"/>
    <col min="4" max="4" width="19.44140625" style="7" customWidth="1"/>
    <col min="5" max="5" width="13.77734375" style="66" customWidth="1"/>
    <col min="6" max="6" width="13.77734375" style="7" customWidth="1"/>
    <col min="7" max="16384" width="8.88671875" style="7"/>
  </cols>
  <sheetData>
    <row r="1" spans="1:17" x14ac:dyDescent="0.3">
      <c r="A1" s="4" t="s">
        <v>135</v>
      </c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3">
      <c r="A2" s="30" t="s">
        <v>0</v>
      </c>
      <c r="B2" s="30" t="s">
        <v>118</v>
      </c>
      <c r="C2" s="30" t="s">
        <v>1</v>
      </c>
      <c r="D2" s="30"/>
      <c r="E2" s="30"/>
      <c r="F2" s="31"/>
      <c r="G2" s="31" t="s">
        <v>195</v>
      </c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3">
      <c r="A3" s="5">
        <v>1</v>
      </c>
      <c r="B3" s="8" t="s">
        <v>2</v>
      </c>
      <c r="C3" s="16" t="s">
        <v>119</v>
      </c>
      <c r="D3" s="40">
        <v>48000</v>
      </c>
      <c r="E3" s="52" t="s">
        <v>210</v>
      </c>
      <c r="F3" s="18"/>
      <c r="G3" s="17">
        <f>COUNTA(C3:C8)</f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3">
      <c r="A4" s="5">
        <v>2</v>
      </c>
      <c r="B4" s="9"/>
      <c r="C4" s="16" t="s">
        <v>136</v>
      </c>
      <c r="D4" s="17"/>
      <c r="E4" s="52" t="s">
        <v>209</v>
      </c>
      <c r="F4" s="18"/>
      <c r="G4" s="17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3">
      <c r="A5" s="5">
        <v>3</v>
      </c>
      <c r="B5" s="9"/>
      <c r="C5" s="16" t="s">
        <v>137</v>
      </c>
      <c r="D5" s="17"/>
      <c r="E5" s="52" t="s">
        <v>210</v>
      </c>
      <c r="F5" s="18"/>
      <c r="G5" s="17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3">
      <c r="A6" s="5">
        <v>4</v>
      </c>
      <c r="B6" s="9"/>
      <c r="C6" s="16" t="s">
        <v>138</v>
      </c>
      <c r="D6" s="17"/>
      <c r="E6" s="52" t="s">
        <v>209</v>
      </c>
      <c r="F6" s="18"/>
      <c r="G6" s="17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3">
      <c r="A7" s="5">
        <v>5</v>
      </c>
      <c r="B7" s="9"/>
      <c r="C7" s="16" t="s">
        <v>36</v>
      </c>
      <c r="D7" s="17"/>
      <c r="E7" s="52" t="s">
        <v>209</v>
      </c>
      <c r="F7" s="18"/>
      <c r="G7" s="17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x14ac:dyDescent="0.3">
      <c r="A8" s="5">
        <v>6</v>
      </c>
      <c r="B8" s="10"/>
      <c r="C8" s="16" t="s">
        <v>139</v>
      </c>
      <c r="D8" s="17"/>
      <c r="E8" s="52" t="s">
        <v>209</v>
      </c>
      <c r="F8" s="18"/>
      <c r="G8" s="55">
        <f>COUNTIF(E3:E8,"○")</f>
        <v>4</v>
      </c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3">
      <c r="A9" s="5">
        <v>7</v>
      </c>
      <c r="B9" s="8" t="s">
        <v>140</v>
      </c>
      <c r="C9" s="16" t="s">
        <v>141</v>
      </c>
      <c r="D9" s="17"/>
      <c r="E9" s="52" t="s">
        <v>210</v>
      </c>
      <c r="F9" s="18"/>
      <c r="G9" s="17">
        <f>COUNTA(C9:C14)</f>
        <v>6</v>
      </c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x14ac:dyDescent="0.3">
      <c r="A10" s="5">
        <v>8</v>
      </c>
      <c r="B10" s="9"/>
      <c r="C10" s="16" t="s">
        <v>142</v>
      </c>
      <c r="D10" s="17"/>
      <c r="E10" s="52" t="s">
        <v>209</v>
      </c>
      <c r="F10" s="18"/>
      <c r="G10" s="17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3">
      <c r="A11" s="5">
        <v>9</v>
      </c>
      <c r="B11" s="9"/>
      <c r="C11" s="16" t="s">
        <v>143</v>
      </c>
      <c r="D11" s="17"/>
      <c r="E11" s="52" t="s">
        <v>213</v>
      </c>
      <c r="F11" s="18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x14ac:dyDescent="0.3">
      <c r="A12" s="5">
        <v>10</v>
      </c>
      <c r="B12" s="9"/>
      <c r="C12" s="16" t="s">
        <v>144</v>
      </c>
      <c r="D12" s="17"/>
      <c r="E12" s="52" t="s">
        <v>209</v>
      </c>
      <c r="F12" s="18"/>
      <c r="G12" s="56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x14ac:dyDescent="0.3">
      <c r="A13" s="5">
        <v>11</v>
      </c>
      <c r="B13" s="9"/>
      <c r="C13" s="16" t="s">
        <v>145</v>
      </c>
      <c r="D13" s="17"/>
      <c r="E13" s="52" t="s">
        <v>209</v>
      </c>
      <c r="F13" s="18"/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3">
      <c r="A14" s="5">
        <v>12</v>
      </c>
      <c r="B14" s="10"/>
      <c r="C14" s="16" t="s">
        <v>146</v>
      </c>
      <c r="D14" s="19"/>
      <c r="E14" s="52" t="s">
        <v>209</v>
      </c>
      <c r="F14" s="18"/>
      <c r="G14" s="55">
        <f>COUNTIF(E9:E14,"○")</f>
        <v>4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3">
      <c r="A15" s="8"/>
      <c r="B15" s="8" t="s">
        <v>147</v>
      </c>
      <c r="C15" s="72" t="s">
        <v>148</v>
      </c>
      <c r="D15" s="40">
        <v>42000</v>
      </c>
      <c r="E15" s="52" t="s">
        <v>209</v>
      </c>
      <c r="F15" s="18"/>
      <c r="G15" s="17">
        <f>COUNTA(C15:C22)</f>
        <v>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x14ac:dyDescent="0.3">
      <c r="A16" s="9"/>
      <c r="B16" s="9"/>
      <c r="C16" s="16" t="s">
        <v>149</v>
      </c>
      <c r="D16" s="17"/>
      <c r="E16" s="52" t="s">
        <v>209</v>
      </c>
      <c r="F16" s="18"/>
      <c r="G16" s="17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3">
      <c r="A17" s="9"/>
      <c r="B17" s="9"/>
      <c r="C17" s="16" t="s">
        <v>150</v>
      </c>
      <c r="D17" s="17"/>
      <c r="E17" s="52" t="s">
        <v>209</v>
      </c>
      <c r="F17" s="18"/>
      <c r="G17" s="17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3">
      <c r="A18" s="9"/>
      <c r="B18" s="9"/>
      <c r="C18" s="16" t="s">
        <v>151</v>
      </c>
      <c r="D18" s="17"/>
      <c r="E18" s="52" t="s">
        <v>209</v>
      </c>
      <c r="F18" s="18"/>
      <c r="G18" s="17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3">
      <c r="A19" s="9"/>
      <c r="B19" s="9"/>
      <c r="C19" s="16" t="s">
        <v>3</v>
      </c>
      <c r="D19" s="17"/>
      <c r="E19" s="52" t="s">
        <v>210</v>
      </c>
      <c r="F19" s="18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3">
      <c r="A20" s="10"/>
      <c r="B20" s="10"/>
      <c r="C20" s="16" t="s">
        <v>154</v>
      </c>
      <c r="D20" s="17"/>
      <c r="E20" s="52" t="s">
        <v>209</v>
      </c>
      <c r="F20" s="18"/>
      <c r="G20" s="17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3" customFormat="1" x14ac:dyDescent="0.2">
      <c r="A21" s="36" t="s">
        <v>192</v>
      </c>
      <c r="B21" s="36"/>
      <c r="C21" s="48" t="s">
        <v>206</v>
      </c>
      <c r="D21" s="57"/>
      <c r="E21" s="52" t="s">
        <v>210</v>
      </c>
      <c r="F21" s="22"/>
      <c r="G21" s="58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A22" s="37" t="s">
        <v>192</v>
      </c>
      <c r="B22" s="37"/>
      <c r="C22" s="48" t="s">
        <v>198</v>
      </c>
      <c r="D22" s="59"/>
      <c r="E22" s="70" t="s">
        <v>209</v>
      </c>
      <c r="F22" s="18"/>
      <c r="G22" s="60">
        <f>COUNTIF(E15:E22,"○")</f>
        <v>6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3">
      <c r="B23" s="24"/>
      <c r="C23" s="34"/>
      <c r="D23" s="34"/>
      <c r="E23" s="71"/>
      <c r="F23" s="15"/>
      <c r="G23" s="3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3">
      <c r="C24" s="25" t="s">
        <v>193</v>
      </c>
      <c r="D24" s="25"/>
      <c r="E24" s="67"/>
      <c r="F24" s="4">
        <f>G3+G9+G15</f>
        <v>20</v>
      </c>
      <c r="G24" s="7">
        <f>G8+G14+G22</f>
        <v>14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3"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3"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3"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3"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3"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3"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3"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3"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8:17" x14ac:dyDescent="0.3"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8:17" x14ac:dyDescent="0.3"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8:17" x14ac:dyDescent="0.3"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8:17" x14ac:dyDescent="0.3"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8:17" x14ac:dyDescent="0.3"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8:17" x14ac:dyDescent="0.3"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8:17" x14ac:dyDescent="0.3"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8:17" x14ac:dyDescent="0.3"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8:17" x14ac:dyDescent="0.3"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8:17" x14ac:dyDescent="0.3"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8:17" x14ac:dyDescent="0.3"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8:17" x14ac:dyDescent="0.3"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8:17" x14ac:dyDescent="0.3"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8:17" x14ac:dyDescent="0.3"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8:17" x14ac:dyDescent="0.3"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8:17" x14ac:dyDescent="0.3"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7" x14ac:dyDescent="0.3">
      <c r="A49" s="15"/>
      <c r="B49" s="15"/>
      <c r="C49" s="15"/>
      <c r="D49" s="15"/>
      <c r="E49" s="71"/>
      <c r="F49" s="15"/>
      <c r="G49" s="15"/>
    </row>
    <row r="50" spans="1:7" x14ac:dyDescent="0.3">
      <c r="A50" s="15"/>
      <c r="B50" s="15"/>
      <c r="C50" s="15"/>
      <c r="D50" s="15"/>
      <c r="E50" s="71"/>
      <c r="F50" s="15"/>
      <c r="G50" s="15"/>
    </row>
    <row r="51" spans="1:7" x14ac:dyDescent="0.3">
      <c r="A51" s="15"/>
      <c r="B51" s="15"/>
      <c r="C51" s="15"/>
      <c r="D51" s="15"/>
      <c r="E51" s="71"/>
      <c r="F51" s="15"/>
      <c r="G51" s="15"/>
    </row>
    <row r="52" spans="1:7" x14ac:dyDescent="0.3">
      <c r="A52" s="15"/>
      <c r="B52" s="15"/>
      <c r="C52" s="15"/>
      <c r="D52" s="15"/>
      <c r="E52" s="71"/>
      <c r="F52" s="15"/>
      <c r="G52" s="15"/>
    </row>
    <row r="53" spans="1:7" x14ac:dyDescent="0.3">
      <c r="A53" s="15"/>
      <c r="B53" s="15"/>
      <c r="C53" s="15"/>
      <c r="D53" s="15"/>
      <c r="E53" s="71"/>
      <c r="F53" s="15"/>
      <c r="G53" s="15"/>
    </row>
    <row r="54" spans="1:7" x14ac:dyDescent="0.3">
      <c r="A54" s="15"/>
      <c r="B54" s="15"/>
      <c r="C54" s="15"/>
      <c r="D54" s="15"/>
      <c r="E54" s="71"/>
      <c r="F54" s="15"/>
      <c r="G54" s="15"/>
    </row>
    <row r="55" spans="1:7" x14ac:dyDescent="0.3">
      <c r="A55" s="15"/>
      <c r="B55" s="15"/>
      <c r="C55" s="15"/>
      <c r="D55" s="15"/>
      <c r="E55" s="71"/>
      <c r="F55" s="15"/>
      <c r="G55" s="15"/>
    </row>
    <row r="56" spans="1:7" x14ac:dyDescent="0.3">
      <c r="A56" s="15"/>
      <c r="B56" s="15"/>
      <c r="C56" s="15"/>
      <c r="D56" s="15"/>
      <c r="E56" s="71"/>
      <c r="F56" s="15"/>
      <c r="G56" s="15"/>
    </row>
    <row r="57" spans="1:7" x14ac:dyDescent="0.3">
      <c r="A57" s="15"/>
      <c r="B57" s="15"/>
      <c r="C57" s="15"/>
      <c r="D57" s="15"/>
      <c r="E57" s="71"/>
      <c r="F57" s="15"/>
      <c r="G57" s="15"/>
    </row>
    <row r="58" spans="1:7" x14ac:dyDescent="0.3">
      <c r="A58" s="15"/>
      <c r="B58" s="15"/>
      <c r="C58" s="15"/>
      <c r="D58" s="15"/>
      <c r="E58" s="71"/>
      <c r="F58" s="15"/>
      <c r="G58" s="15"/>
    </row>
    <row r="59" spans="1:7" x14ac:dyDescent="0.3">
      <c r="A59" s="15"/>
      <c r="B59" s="15"/>
      <c r="C59" s="15"/>
      <c r="D59" s="15"/>
      <c r="E59" s="71"/>
      <c r="F59" s="15"/>
      <c r="G59" s="15"/>
    </row>
    <row r="60" spans="1:7" x14ac:dyDescent="0.3">
      <c r="A60" s="15"/>
      <c r="B60" s="15"/>
      <c r="C60" s="15"/>
      <c r="D60" s="15"/>
      <c r="E60" s="71"/>
      <c r="F60" s="15"/>
      <c r="G60" s="15"/>
    </row>
    <row r="61" spans="1:7" x14ac:dyDescent="0.3">
      <c r="A61" s="15"/>
      <c r="B61" s="15"/>
      <c r="C61" s="15"/>
      <c r="D61" s="15"/>
      <c r="E61" s="71"/>
      <c r="F61" s="15"/>
      <c r="G61" s="15"/>
    </row>
    <row r="62" spans="1:7" x14ac:dyDescent="0.3">
      <c r="A62" s="15"/>
      <c r="B62" s="15"/>
      <c r="C62" s="15"/>
      <c r="D62" s="15"/>
      <c r="E62" s="71"/>
      <c r="F62" s="15"/>
      <c r="G62" s="15"/>
    </row>
    <row r="63" spans="1:7" x14ac:dyDescent="0.3">
      <c r="A63" s="15"/>
      <c r="B63" s="15"/>
      <c r="C63" s="15"/>
      <c r="D63" s="15"/>
      <c r="E63" s="71"/>
      <c r="F63" s="15"/>
      <c r="G63" s="15"/>
    </row>
    <row r="64" spans="1:7" x14ac:dyDescent="0.3">
      <c r="A64" s="15"/>
      <c r="B64" s="15"/>
      <c r="C64" s="15"/>
      <c r="D64" s="15"/>
      <c r="E64" s="71"/>
      <c r="F64" s="15"/>
      <c r="G64" s="15"/>
    </row>
    <row r="65" spans="1:7" x14ac:dyDescent="0.3">
      <c r="A65" s="15"/>
      <c r="B65" s="15"/>
      <c r="C65" s="15"/>
      <c r="D65" s="15"/>
      <c r="E65" s="71"/>
      <c r="F65" s="15"/>
      <c r="G65" s="15"/>
    </row>
    <row r="66" spans="1:7" x14ac:dyDescent="0.3">
      <c r="A66" s="15"/>
      <c r="B66" s="15"/>
      <c r="C66" s="15"/>
      <c r="D66" s="15"/>
      <c r="E66" s="71"/>
      <c r="F66" s="15"/>
      <c r="G66" s="15"/>
    </row>
    <row r="67" spans="1:7" x14ac:dyDescent="0.3">
      <c r="A67" s="15"/>
      <c r="B67" s="15"/>
      <c r="C67" s="15"/>
      <c r="D67" s="15"/>
      <c r="E67" s="71"/>
      <c r="F67" s="15"/>
      <c r="G67" s="15"/>
    </row>
    <row r="68" spans="1:7" x14ac:dyDescent="0.3">
      <c r="A68" s="15"/>
      <c r="B68" s="15"/>
      <c r="C68" s="15"/>
      <c r="D68" s="15"/>
      <c r="E68" s="71"/>
      <c r="F68" s="15"/>
      <c r="G68" s="15"/>
    </row>
    <row r="69" spans="1:7" x14ac:dyDescent="0.3">
      <c r="A69" s="15"/>
      <c r="B69" s="15"/>
      <c r="C69" s="15"/>
      <c r="D69" s="15"/>
      <c r="E69" s="71"/>
      <c r="F69" s="15"/>
      <c r="G69" s="15"/>
    </row>
    <row r="70" spans="1:7" x14ac:dyDescent="0.3">
      <c r="A70" s="15"/>
      <c r="B70" s="15"/>
      <c r="C70" s="15"/>
      <c r="D70" s="15"/>
      <c r="E70" s="71"/>
      <c r="F70" s="15"/>
      <c r="G70" s="15"/>
    </row>
    <row r="71" spans="1:7" x14ac:dyDescent="0.3">
      <c r="A71" s="15"/>
      <c r="B71" s="15"/>
      <c r="C71" s="15"/>
      <c r="D71" s="15"/>
      <c r="E71" s="71"/>
      <c r="F71" s="15"/>
      <c r="G71" s="15"/>
    </row>
    <row r="72" spans="1:7" x14ac:dyDescent="0.3">
      <c r="A72" s="15"/>
      <c r="B72" s="15"/>
      <c r="C72" s="15"/>
      <c r="D72" s="15"/>
      <c r="E72" s="71"/>
      <c r="F72" s="15"/>
      <c r="G72" s="15"/>
    </row>
    <row r="73" spans="1:7" x14ac:dyDescent="0.3">
      <c r="A73" s="15"/>
      <c r="B73" s="15"/>
      <c r="C73" s="15"/>
      <c r="D73" s="15"/>
      <c r="E73" s="71"/>
      <c r="F73" s="15"/>
      <c r="G73" s="15"/>
    </row>
    <row r="74" spans="1:7" x14ac:dyDescent="0.3">
      <c r="A74" s="15"/>
      <c r="B74" s="15"/>
      <c r="C74" s="15"/>
      <c r="D74" s="15"/>
      <c r="E74" s="71"/>
      <c r="F74" s="15"/>
      <c r="G74" s="15"/>
    </row>
    <row r="75" spans="1:7" x14ac:dyDescent="0.3">
      <c r="A75" s="15"/>
      <c r="B75" s="15"/>
      <c r="C75" s="15"/>
      <c r="D75" s="15"/>
      <c r="E75" s="71"/>
      <c r="F75" s="15"/>
      <c r="G75" s="15"/>
    </row>
    <row r="76" spans="1:7" x14ac:dyDescent="0.3">
      <c r="A76" s="15"/>
      <c r="B76" s="15"/>
      <c r="C76" s="15"/>
      <c r="D76" s="15"/>
      <c r="E76" s="71"/>
      <c r="F76" s="15"/>
      <c r="G76" s="15"/>
    </row>
    <row r="77" spans="1:7" x14ac:dyDescent="0.3">
      <c r="A77" s="15"/>
      <c r="B77" s="15"/>
      <c r="C77" s="15"/>
      <c r="D77" s="15"/>
      <c r="E77" s="71"/>
      <c r="F77" s="15"/>
      <c r="G77" s="15"/>
    </row>
    <row r="78" spans="1:7" x14ac:dyDescent="0.3">
      <c r="A78" s="15"/>
      <c r="B78" s="15"/>
      <c r="C78" s="15"/>
      <c r="D78" s="15"/>
      <c r="E78" s="71"/>
      <c r="F78" s="15"/>
      <c r="G78" s="15"/>
    </row>
    <row r="79" spans="1:7" x14ac:dyDescent="0.3">
      <c r="A79" s="15"/>
      <c r="B79" s="15"/>
      <c r="C79" s="15"/>
      <c r="D79" s="15"/>
      <c r="E79" s="71"/>
      <c r="F79" s="15"/>
      <c r="G79" s="15"/>
    </row>
    <row r="80" spans="1:7" x14ac:dyDescent="0.3">
      <c r="A80" s="15"/>
      <c r="B80" s="15"/>
      <c r="C80" s="15"/>
      <c r="D80" s="15"/>
      <c r="E80" s="71"/>
      <c r="F80" s="15"/>
      <c r="G80" s="15"/>
    </row>
    <row r="81" spans="1:7" x14ac:dyDescent="0.3">
      <c r="A81" s="15"/>
      <c r="B81" s="15"/>
      <c r="C81" s="15"/>
      <c r="D81" s="15"/>
      <c r="E81" s="71"/>
      <c r="F81" s="15"/>
      <c r="G81" s="15"/>
    </row>
    <row r="82" spans="1:7" x14ac:dyDescent="0.3">
      <c r="A82" s="15"/>
      <c r="B82" s="15"/>
      <c r="C82" s="15"/>
      <c r="D82" s="15"/>
      <c r="E82" s="71"/>
      <c r="F82" s="15"/>
      <c r="G82" s="15"/>
    </row>
    <row r="83" spans="1:7" x14ac:dyDescent="0.3">
      <c r="A83" s="15"/>
      <c r="B83" s="15"/>
      <c r="C83" s="15"/>
      <c r="D83" s="15"/>
      <c r="E83" s="71"/>
      <c r="F83" s="15"/>
      <c r="G83" s="15"/>
    </row>
    <row r="84" spans="1:7" x14ac:dyDescent="0.3">
      <c r="A84" s="15"/>
      <c r="B84" s="15"/>
      <c r="C84" s="15"/>
      <c r="D84" s="15"/>
      <c r="E84" s="71"/>
      <c r="F84" s="15"/>
      <c r="G84" s="15"/>
    </row>
    <row r="85" spans="1:7" x14ac:dyDescent="0.3">
      <c r="A85" s="15"/>
      <c r="B85" s="15"/>
      <c r="C85" s="15"/>
      <c r="D85" s="15"/>
      <c r="E85" s="71"/>
      <c r="F85" s="15"/>
      <c r="G85" s="15"/>
    </row>
    <row r="86" spans="1:7" x14ac:dyDescent="0.3">
      <c r="A86" s="15"/>
      <c r="B86" s="15"/>
      <c r="C86" s="15"/>
      <c r="D86" s="15"/>
      <c r="E86" s="71"/>
      <c r="F86" s="15"/>
      <c r="G86" s="15"/>
    </row>
    <row r="87" spans="1:7" x14ac:dyDescent="0.3">
      <c r="A87" s="15"/>
      <c r="B87" s="15"/>
      <c r="C87" s="15"/>
      <c r="D87" s="15"/>
      <c r="E87" s="71"/>
      <c r="F87" s="15"/>
      <c r="G87" s="15"/>
    </row>
    <row r="88" spans="1:7" x14ac:dyDescent="0.3">
      <c r="A88" s="15"/>
      <c r="B88" s="15"/>
      <c r="C88" s="15"/>
      <c r="D88" s="15"/>
      <c r="E88" s="71"/>
      <c r="F88" s="15"/>
      <c r="G88" s="15"/>
    </row>
    <row r="89" spans="1:7" x14ac:dyDescent="0.3">
      <c r="A89" s="15"/>
      <c r="B89" s="15"/>
      <c r="C89" s="15"/>
      <c r="D89" s="15"/>
      <c r="E89" s="71"/>
      <c r="F89" s="15"/>
      <c r="G89" s="15"/>
    </row>
    <row r="90" spans="1:7" x14ac:dyDescent="0.3">
      <c r="A90" s="15"/>
      <c r="B90" s="15"/>
      <c r="C90" s="15"/>
      <c r="D90" s="15"/>
      <c r="E90" s="71"/>
      <c r="F90" s="15"/>
      <c r="G90" s="15"/>
    </row>
    <row r="91" spans="1:7" x14ac:dyDescent="0.3">
      <c r="A91" s="15"/>
      <c r="B91" s="15"/>
      <c r="C91" s="15"/>
      <c r="D91" s="15"/>
      <c r="E91" s="71"/>
      <c r="F91" s="15"/>
      <c r="G91" s="15"/>
    </row>
    <row r="92" spans="1:7" x14ac:dyDescent="0.3">
      <c r="A92" s="15"/>
      <c r="B92" s="15"/>
      <c r="C92" s="15"/>
      <c r="D92" s="15"/>
      <c r="E92" s="71"/>
      <c r="F92" s="15"/>
      <c r="G92" s="15"/>
    </row>
    <row r="93" spans="1:7" x14ac:dyDescent="0.3">
      <c r="A93" s="15"/>
      <c r="B93" s="15"/>
      <c r="C93" s="15"/>
      <c r="D93" s="15"/>
      <c r="E93" s="71"/>
      <c r="F93" s="15"/>
      <c r="G93" s="15"/>
    </row>
    <row r="94" spans="1:7" x14ac:dyDescent="0.3">
      <c r="A94" s="15"/>
      <c r="B94" s="15"/>
      <c r="C94" s="15"/>
      <c r="D94" s="15"/>
      <c r="E94" s="71"/>
      <c r="F94" s="15"/>
      <c r="G94" s="15"/>
    </row>
    <row r="95" spans="1:7" x14ac:dyDescent="0.3">
      <c r="A95" s="15"/>
      <c r="B95" s="15"/>
      <c r="C95" s="15"/>
      <c r="D95" s="15"/>
      <c r="E95" s="71"/>
      <c r="F95" s="15"/>
      <c r="G95" s="15"/>
    </row>
    <row r="96" spans="1:7" x14ac:dyDescent="0.3">
      <c r="A96" s="15"/>
      <c r="B96" s="15"/>
      <c r="C96" s="15"/>
      <c r="D96" s="15"/>
      <c r="E96" s="71"/>
      <c r="F96" s="15"/>
      <c r="G96" s="15"/>
    </row>
    <row r="97" spans="1:7" x14ac:dyDescent="0.3">
      <c r="A97" s="15"/>
      <c r="B97" s="15"/>
      <c r="C97" s="15"/>
      <c r="D97" s="15"/>
      <c r="E97" s="71"/>
      <c r="F97" s="15"/>
      <c r="G97" s="15"/>
    </row>
  </sheetData>
  <autoFilter ref="A2:G22" xr:uid="{00000000-0009-0000-0000-000001000000}"/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0"/>
  <sheetViews>
    <sheetView showGridLines="0" zoomScaleNormal="100" zoomScaleSheetLayoutView="100" workbookViewId="0">
      <selection activeCell="D12" sqref="D12"/>
    </sheetView>
  </sheetViews>
  <sheetFormatPr defaultColWidth="8.88671875" defaultRowHeight="16.2" x14ac:dyDescent="0.2"/>
  <cols>
    <col min="1" max="1" width="6.109375" style="13" customWidth="1"/>
    <col min="2" max="2" width="20.21875" style="13" bestFit="1" customWidth="1"/>
    <col min="3" max="3" width="20.21875" style="13" customWidth="1"/>
    <col min="4" max="4" width="15.77734375" style="66" customWidth="1"/>
    <col min="5" max="5" width="13.44140625" style="13" customWidth="1"/>
    <col min="6" max="6" width="5.77734375" style="13" customWidth="1"/>
    <col min="7" max="7" width="14.77734375" style="13" customWidth="1"/>
    <col min="8" max="16384" width="8.88671875" style="13"/>
  </cols>
  <sheetData>
    <row r="1" spans="1:5" s="3" customFormat="1" x14ac:dyDescent="0.3">
      <c r="A1" s="4" t="s">
        <v>160</v>
      </c>
      <c r="D1" s="61"/>
    </row>
    <row r="2" spans="1:5" s="3" customFormat="1" ht="16.2" hidden="1" customHeight="1" x14ac:dyDescent="0.3">
      <c r="A2" s="5" t="s">
        <v>126</v>
      </c>
      <c r="B2" s="11" t="s">
        <v>161</v>
      </c>
      <c r="C2" s="11"/>
      <c r="D2" s="62"/>
      <c r="E2" s="33" t="s">
        <v>196</v>
      </c>
    </row>
    <row r="3" spans="1:5" s="3" customFormat="1" ht="16.2" customHeight="1" x14ac:dyDescent="0.3">
      <c r="A3" s="5" t="s">
        <v>127</v>
      </c>
      <c r="B3" s="20" t="s">
        <v>162</v>
      </c>
      <c r="C3" s="43">
        <v>40000</v>
      </c>
      <c r="D3" s="50" t="s">
        <v>211</v>
      </c>
    </row>
    <row r="4" spans="1:5" s="3" customFormat="1" ht="16.2" customHeight="1" x14ac:dyDescent="0.3">
      <c r="A4" s="5" t="s">
        <v>129</v>
      </c>
      <c r="B4" s="6" t="s">
        <v>163</v>
      </c>
      <c r="C4" s="9"/>
      <c r="D4" s="63" t="s">
        <v>211</v>
      </c>
    </row>
    <row r="5" spans="1:5" s="3" customFormat="1" ht="16.2" hidden="1" customHeight="1" x14ac:dyDescent="0.3">
      <c r="A5" s="5" t="s">
        <v>130</v>
      </c>
      <c r="B5" s="11" t="s">
        <v>164</v>
      </c>
      <c r="C5" s="32"/>
      <c r="D5" s="62"/>
      <c r="E5" s="33" t="s">
        <v>196</v>
      </c>
    </row>
    <row r="6" spans="1:5" s="3" customFormat="1" ht="16.2" customHeight="1" x14ac:dyDescent="0.3">
      <c r="A6" s="5" t="s">
        <v>131</v>
      </c>
      <c r="B6" s="6" t="s">
        <v>157</v>
      </c>
      <c r="C6" s="9"/>
      <c r="D6" s="63" t="s">
        <v>209</v>
      </c>
    </row>
    <row r="7" spans="1:5" s="3" customFormat="1" ht="16.2" customHeight="1" x14ac:dyDescent="0.3">
      <c r="A7" s="5" t="s">
        <v>132</v>
      </c>
      <c r="B7" s="6" t="s">
        <v>165</v>
      </c>
      <c r="C7" s="9"/>
      <c r="D7" s="63" t="s">
        <v>211</v>
      </c>
    </row>
    <row r="8" spans="1:5" s="3" customFormat="1" ht="16.2" hidden="1" customHeight="1" x14ac:dyDescent="0.3">
      <c r="A8" s="5" t="s">
        <v>133</v>
      </c>
      <c r="B8" s="11" t="s">
        <v>166</v>
      </c>
      <c r="C8" s="32"/>
      <c r="D8" s="62"/>
      <c r="E8" s="33" t="s">
        <v>196</v>
      </c>
    </row>
    <row r="9" spans="1:5" s="3" customFormat="1" ht="16.2" customHeight="1" x14ac:dyDescent="0.3">
      <c r="A9" s="5" t="s">
        <v>134</v>
      </c>
      <c r="B9" s="6" t="s">
        <v>167</v>
      </c>
      <c r="C9" s="9"/>
      <c r="D9" s="63" t="s">
        <v>212</v>
      </c>
    </row>
    <row r="10" spans="1:5" s="3" customFormat="1" ht="16.2" hidden="1" customHeight="1" x14ac:dyDescent="0.3">
      <c r="A10" s="5" t="s">
        <v>168</v>
      </c>
      <c r="B10" s="11" t="s">
        <v>169</v>
      </c>
      <c r="C10" s="32"/>
      <c r="D10" s="62"/>
      <c r="E10" s="33" t="s">
        <v>196</v>
      </c>
    </row>
    <row r="11" spans="1:5" s="3" customFormat="1" ht="16.2" customHeight="1" x14ac:dyDescent="0.3">
      <c r="A11" s="5" t="s">
        <v>170</v>
      </c>
      <c r="B11" s="6" t="s">
        <v>171</v>
      </c>
      <c r="C11" s="9"/>
      <c r="D11" s="63" t="s">
        <v>212</v>
      </c>
    </row>
    <row r="12" spans="1:5" s="3" customFormat="1" ht="16.2" customHeight="1" x14ac:dyDescent="0.3">
      <c r="A12" s="5" t="s">
        <v>172</v>
      </c>
      <c r="B12" s="11" t="s">
        <v>173</v>
      </c>
      <c r="C12" s="9"/>
      <c r="D12" s="64" t="s">
        <v>209</v>
      </c>
    </row>
    <row r="13" spans="1:5" x14ac:dyDescent="0.2">
      <c r="A13" s="14" t="s">
        <v>129</v>
      </c>
      <c r="B13" s="2" t="s">
        <v>120</v>
      </c>
      <c r="C13" s="42"/>
      <c r="D13" s="64" t="s">
        <v>212</v>
      </c>
      <c r="E13" s="13" t="s">
        <v>185</v>
      </c>
    </row>
    <row r="14" spans="1:5" x14ac:dyDescent="0.2">
      <c r="A14" s="14" t="s">
        <v>132</v>
      </c>
      <c r="B14" s="2" t="s">
        <v>122</v>
      </c>
      <c r="C14" s="42"/>
      <c r="D14" s="64" t="s">
        <v>209</v>
      </c>
      <c r="E14" s="13" t="s">
        <v>185</v>
      </c>
    </row>
    <row r="15" spans="1:5" x14ac:dyDescent="0.2">
      <c r="A15" s="2" t="s">
        <v>192</v>
      </c>
      <c r="B15" s="1" t="s">
        <v>181</v>
      </c>
      <c r="C15" s="41"/>
      <c r="D15" s="64" t="s">
        <v>211</v>
      </c>
      <c r="E15" s="13" t="s">
        <v>186</v>
      </c>
    </row>
    <row r="16" spans="1:5" x14ac:dyDescent="0.3">
      <c r="A16" s="24"/>
      <c r="B16" s="25" t="s">
        <v>193</v>
      </c>
      <c r="C16" s="25"/>
      <c r="D16" s="53">
        <f>COUNTIF(D2:D15,"○")</f>
        <v>6</v>
      </c>
    </row>
    <row r="17" spans="1:4" s="3" customFormat="1" ht="16.2" customHeight="1" x14ac:dyDescent="0.3">
      <c r="A17" s="15"/>
      <c r="B17" s="15"/>
      <c r="C17" s="15"/>
      <c r="D17" s="65"/>
    </row>
    <row r="18" spans="1:4" x14ac:dyDescent="0.2">
      <c r="A18" s="12" t="s">
        <v>197</v>
      </c>
    </row>
    <row r="19" spans="1:4" x14ac:dyDescent="0.2">
      <c r="A19" s="14" t="s">
        <v>126</v>
      </c>
      <c r="B19" s="2" t="s">
        <v>155</v>
      </c>
      <c r="C19" s="44">
        <v>48000</v>
      </c>
      <c r="D19" s="64" t="s">
        <v>209</v>
      </c>
    </row>
    <row r="20" spans="1:4" x14ac:dyDescent="0.2">
      <c r="A20" s="14" t="s">
        <v>127</v>
      </c>
      <c r="B20" s="2" t="s">
        <v>156</v>
      </c>
      <c r="C20" s="42"/>
      <c r="D20" s="64" t="s">
        <v>209</v>
      </c>
    </row>
    <row r="21" spans="1:4" x14ac:dyDescent="0.2">
      <c r="A21" s="14" t="s">
        <v>129</v>
      </c>
      <c r="B21" s="2" t="s">
        <v>158</v>
      </c>
      <c r="C21" s="42"/>
      <c r="D21" s="64" t="s">
        <v>211</v>
      </c>
    </row>
    <row r="22" spans="1:4" x14ac:dyDescent="0.2">
      <c r="A22" s="14" t="s">
        <v>130</v>
      </c>
      <c r="B22" s="2" t="s">
        <v>157</v>
      </c>
      <c r="C22" s="42"/>
      <c r="D22" s="64" t="s">
        <v>209</v>
      </c>
    </row>
    <row r="23" spans="1:4" x14ac:dyDescent="0.2">
      <c r="A23" s="14" t="s">
        <v>131</v>
      </c>
      <c r="B23" s="2" t="s">
        <v>159</v>
      </c>
      <c r="C23" s="37"/>
      <c r="D23" s="64" t="s">
        <v>211</v>
      </c>
    </row>
    <row r="24" spans="1:4" x14ac:dyDescent="0.3">
      <c r="A24" s="23"/>
      <c r="B24" s="25" t="s">
        <v>193</v>
      </c>
      <c r="C24" s="25"/>
      <c r="D24" s="53">
        <f>COUNTIF(D19:D23,"○")</f>
        <v>3</v>
      </c>
    </row>
    <row r="26" spans="1:4" x14ac:dyDescent="0.2">
      <c r="B26" s="2" t="s">
        <v>175</v>
      </c>
      <c r="C26" s="45">
        <v>48000</v>
      </c>
      <c r="D26" s="64" t="s">
        <v>209</v>
      </c>
    </row>
    <row r="27" spans="1:4" x14ac:dyDescent="0.3">
      <c r="B27" s="25" t="s">
        <v>193</v>
      </c>
      <c r="C27" s="25"/>
      <c r="D27" s="53">
        <f>COUNTA(D26)</f>
        <v>1</v>
      </c>
    </row>
    <row r="29" spans="1:4" x14ac:dyDescent="0.2">
      <c r="A29" s="12" t="s">
        <v>124</v>
      </c>
    </row>
    <row r="30" spans="1:4" x14ac:dyDescent="0.2">
      <c r="A30" s="14" t="s">
        <v>126</v>
      </c>
      <c r="B30" s="1" t="s">
        <v>207</v>
      </c>
      <c r="C30" s="44">
        <v>48000</v>
      </c>
      <c r="D30" s="64" t="s">
        <v>212</v>
      </c>
    </row>
    <row r="31" spans="1:4" x14ac:dyDescent="0.2">
      <c r="A31" s="14" t="s">
        <v>127</v>
      </c>
      <c r="B31" s="21" t="s">
        <v>119</v>
      </c>
      <c r="C31" s="46"/>
      <c r="D31" s="52" t="s">
        <v>211</v>
      </c>
    </row>
    <row r="32" spans="1:4" x14ac:dyDescent="0.2">
      <c r="A32" s="14" t="s">
        <v>131</v>
      </c>
      <c r="B32" s="2" t="s">
        <v>121</v>
      </c>
      <c r="C32" s="42"/>
      <c r="D32" s="64" t="s">
        <v>212</v>
      </c>
    </row>
    <row r="33" spans="1:5" x14ac:dyDescent="0.2">
      <c r="A33" s="14" t="s">
        <v>133</v>
      </c>
      <c r="B33" s="2" t="s">
        <v>123</v>
      </c>
      <c r="C33" s="42"/>
      <c r="D33" s="64" t="s">
        <v>212</v>
      </c>
    </row>
    <row r="34" spans="1:5" x14ac:dyDescent="0.3">
      <c r="A34" s="23"/>
      <c r="B34" s="25" t="s">
        <v>193</v>
      </c>
      <c r="C34" s="25"/>
      <c r="D34" s="53">
        <f>COUNTIF(D30:D33,"○")</f>
        <v>3</v>
      </c>
    </row>
    <row r="36" spans="1:5" x14ac:dyDescent="0.2">
      <c r="A36" s="12" t="s">
        <v>125</v>
      </c>
    </row>
    <row r="37" spans="1:5" x14ac:dyDescent="0.2">
      <c r="A37" s="14" t="s">
        <v>126</v>
      </c>
      <c r="B37" s="1" t="s">
        <v>208</v>
      </c>
      <c r="C37" s="44">
        <v>48000</v>
      </c>
      <c r="D37" s="64" t="s">
        <v>211</v>
      </c>
    </row>
    <row r="38" spans="1:5" x14ac:dyDescent="0.2">
      <c r="A38" s="14" t="s">
        <v>127</v>
      </c>
      <c r="B38" s="2" t="s">
        <v>128</v>
      </c>
      <c r="C38" s="37"/>
      <c r="D38" s="64" t="s">
        <v>211</v>
      </c>
    </row>
    <row r="39" spans="1:5" x14ac:dyDescent="0.3">
      <c r="A39" s="23"/>
      <c r="B39" s="25" t="s">
        <v>193</v>
      </c>
      <c r="C39" s="25"/>
      <c r="D39" s="53">
        <f>COUNTIF(D37:D38,"○")</f>
        <v>0</v>
      </c>
    </row>
    <row r="41" spans="1:5" x14ac:dyDescent="0.2">
      <c r="B41" s="28" t="s">
        <v>194</v>
      </c>
      <c r="C41" s="28"/>
      <c r="D41" s="67">
        <f>D24+D27+D34+D39</f>
        <v>7</v>
      </c>
    </row>
    <row r="42" spans="1:5" hidden="1" x14ac:dyDescent="0.2">
      <c r="A42" s="12" t="s">
        <v>178</v>
      </c>
      <c r="D42" s="66" t="s">
        <v>174</v>
      </c>
    </row>
    <row r="43" spans="1:5" hidden="1" x14ac:dyDescent="0.2">
      <c r="A43" s="2" t="s">
        <v>192</v>
      </c>
      <c r="B43" s="1" t="s">
        <v>179</v>
      </c>
      <c r="C43" s="1"/>
      <c r="D43" s="64">
        <v>43933</v>
      </c>
      <c r="E43" s="13" t="s">
        <v>188</v>
      </c>
    </row>
    <row r="44" spans="1:5" hidden="1" x14ac:dyDescent="0.2">
      <c r="A44" s="2" t="s">
        <v>192</v>
      </c>
      <c r="B44" s="1" t="s">
        <v>180</v>
      </c>
      <c r="C44" s="1"/>
      <c r="D44" s="64">
        <v>43941</v>
      </c>
      <c r="E44" s="13" t="s">
        <v>188</v>
      </c>
    </row>
    <row r="45" spans="1:5" hidden="1" x14ac:dyDescent="0.2">
      <c r="A45" s="2" t="s">
        <v>192</v>
      </c>
      <c r="B45" s="1" t="s">
        <v>182</v>
      </c>
      <c r="C45" s="1"/>
      <c r="D45" s="64">
        <v>43944</v>
      </c>
      <c r="E45" s="13" t="s">
        <v>188</v>
      </c>
    </row>
    <row r="46" spans="1:5" hidden="1" x14ac:dyDescent="0.2">
      <c r="A46" s="2" t="s">
        <v>192</v>
      </c>
      <c r="B46" s="1" t="s">
        <v>183</v>
      </c>
      <c r="C46" s="1"/>
      <c r="D46" s="64">
        <v>43945</v>
      </c>
      <c r="E46" s="13" t="s">
        <v>188</v>
      </c>
    </row>
    <row r="47" spans="1:5" hidden="1" x14ac:dyDescent="0.2">
      <c r="A47" s="2" t="s">
        <v>192</v>
      </c>
      <c r="B47" s="1" t="s">
        <v>190</v>
      </c>
      <c r="C47" s="1"/>
      <c r="D47" s="64" t="s">
        <v>189</v>
      </c>
      <c r="E47" s="13" t="s">
        <v>188</v>
      </c>
    </row>
    <row r="48" spans="1:5" hidden="1" x14ac:dyDescent="0.2">
      <c r="A48" s="2" t="s">
        <v>192</v>
      </c>
      <c r="B48" s="1" t="s">
        <v>187</v>
      </c>
      <c r="C48" s="1"/>
      <c r="D48" s="64" t="s">
        <v>189</v>
      </c>
      <c r="E48" s="13" t="s">
        <v>188</v>
      </c>
    </row>
    <row r="49" spans="1:5" hidden="1" x14ac:dyDescent="0.2">
      <c r="A49" s="2" t="s">
        <v>192</v>
      </c>
      <c r="B49" s="1" t="s">
        <v>191</v>
      </c>
      <c r="C49" s="1"/>
      <c r="D49" s="64" t="s">
        <v>189</v>
      </c>
      <c r="E49" s="13" t="s">
        <v>188</v>
      </c>
    </row>
    <row r="50" spans="1:5" x14ac:dyDescent="0.3">
      <c r="B50" s="26"/>
      <c r="C50" s="26"/>
      <c r="D50" s="68"/>
    </row>
  </sheetData>
  <phoneticPr fontId="1"/>
  <pageMargins left="0.70866141732283472" right="0.70866141732283472" top="0.51" bottom="0.74803149606299213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workbookViewId="0">
      <selection activeCell="M11" sqref="M11"/>
    </sheetView>
  </sheetViews>
  <sheetFormatPr defaultColWidth="8.88671875" defaultRowHeight="16.2" x14ac:dyDescent="0.3"/>
  <cols>
    <col min="1" max="1" width="9.44140625" style="7" bestFit="1" customWidth="1"/>
    <col min="2" max="2" width="18.33203125" style="7" bestFit="1" customWidth="1"/>
    <col min="3" max="3" width="8.88671875" style="7"/>
    <col min="4" max="4" width="18.109375" style="7" bestFit="1" customWidth="1"/>
    <col min="5" max="5" width="16.33203125" style="7" bestFit="1" customWidth="1"/>
    <col min="6" max="6" width="11.109375" style="7" bestFit="1" customWidth="1"/>
    <col min="7" max="16384" width="8.88671875" style="7"/>
  </cols>
  <sheetData>
    <row r="1" spans="1:6" x14ac:dyDescent="0.3">
      <c r="A1" s="4" t="s">
        <v>199</v>
      </c>
      <c r="B1" s="4"/>
      <c r="C1" s="4"/>
    </row>
    <row r="2" spans="1:6" x14ac:dyDescent="0.3">
      <c r="A2" s="29" t="s">
        <v>200</v>
      </c>
      <c r="B2" s="30" t="s">
        <v>118</v>
      </c>
      <c r="C2" s="29" t="s">
        <v>0</v>
      </c>
      <c r="D2" s="29" t="s">
        <v>1</v>
      </c>
      <c r="E2" s="29" t="s">
        <v>46</v>
      </c>
      <c r="F2" s="31" t="s">
        <v>195</v>
      </c>
    </row>
    <row r="3" spans="1:6" x14ac:dyDescent="0.3">
      <c r="A3" s="8" t="s">
        <v>201</v>
      </c>
      <c r="B3" s="5" t="s">
        <v>2</v>
      </c>
      <c r="C3" s="5">
        <v>6</v>
      </c>
      <c r="D3" s="16" t="s">
        <v>9</v>
      </c>
      <c r="E3" s="17"/>
      <c r="F3" s="39" t="s">
        <v>196</v>
      </c>
    </row>
    <row r="4" spans="1:6" x14ac:dyDescent="0.3">
      <c r="A4" s="9"/>
      <c r="B4" s="5" t="s">
        <v>140</v>
      </c>
      <c r="C4" s="5">
        <v>11</v>
      </c>
      <c r="D4" s="16" t="s">
        <v>15</v>
      </c>
      <c r="E4" s="17"/>
      <c r="F4" s="17" t="s">
        <v>196</v>
      </c>
    </row>
    <row r="5" spans="1:6" x14ac:dyDescent="0.3">
      <c r="A5" s="9"/>
      <c r="B5" s="8" t="s">
        <v>33</v>
      </c>
      <c r="C5" s="9"/>
      <c r="D5" s="16" t="s">
        <v>56</v>
      </c>
      <c r="E5" s="19"/>
      <c r="F5" s="17" t="s">
        <v>196</v>
      </c>
    </row>
    <row r="6" spans="1:6" x14ac:dyDescent="0.3">
      <c r="A6" s="9"/>
      <c r="B6" s="9"/>
      <c r="C6" s="9"/>
      <c r="D6" s="16" t="s">
        <v>57</v>
      </c>
      <c r="E6" s="39" t="s">
        <v>47</v>
      </c>
      <c r="F6" s="17" t="s">
        <v>196</v>
      </c>
    </row>
    <row r="7" spans="1:6" x14ac:dyDescent="0.3">
      <c r="A7" s="9"/>
      <c r="B7" s="9"/>
      <c r="C7" s="9"/>
      <c r="D7" s="16" t="s">
        <v>59</v>
      </c>
      <c r="E7" s="17"/>
      <c r="F7" s="17" t="s">
        <v>196</v>
      </c>
    </row>
    <row r="8" spans="1:6" x14ac:dyDescent="0.3">
      <c r="A8" s="9"/>
      <c r="B8" s="9"/>
      <c r="C8" s="9"/>
      <c r="D8" s="16" t="s">
        <v>61</v>
      </c>
      <c r="E8" s="17"/>
      <c r="F8" s="17" t="s">
        <v>196</v>
      </c>
    </row>
    <row r="9" spans="1:6" x14ac:dyDescent="0.3">
      <c r="A9" s="9"/>
      <c r="B9" s="9"/>
      <c r="C9" s="9"/>
      <c r="D9" s="16" t="s">
        <v>64</v>
      </c>
      <c r="E9" s="17"/>
      <c r="F9" s="17" t="s">
        <v>196</v>
      </c>
    </row>
    <row r="10" spans="1:6" x14ac:dyDescent="0.3">
      <c r="A10" s="9"/>
      <c r="B10" s="9"/>
      <c r="C10" s="9"/>
      <c r="D10" s="16" t="s">
        <v>65</v>
      </c>
      <c r="E10" s="17"/>
      <c r="F10" s="17" t="s">
        <v>196</v>
      </c>
    </row>
    <row r="11" spans="1:6" x14ac:dyDescent="0.3">
      <c r="A11" s="9"/>
      <c r="B11" s="9"/>
      <c r="C11" s="9"/>
      <c r="D11" s="16" t="s">
        <v>66</v>
      </c>
      <c r="E11" s="17"/>
      <c r="F11" s="17" t="s">
        <v>196</v>
      </c>
    </row>
    <row r="12" spans="1:6" x14ac:dyDescent="0.3">
      <c r="A12" s="9"/>
      <c r="B12" s="9"/>
      <c r="C12" s="9"/>
      <c r="D12" s="16" t="s">
        <v>76</v>
      </c>
      <c r="E12" s="39" t="s">
        <v>48</v>
      </c>
      <c r="F12" s="17" t="s">
        <v>196</v>
      </c>
    </row>
    <row r="13" spans="1:6" x14ac:dyDescent="0.3">
      <c r="A13" s="9"/>
      <c r="B13" s="10"/>
      <c r="C13" s="9"/>
      <c r="D13" s="16" t="s">
        <v>79</v>
      </c>
      <c r="E13" s="17"/>
      <c r="F13" s="17" t="s">
        <v>196</v>
      </c>
    </row>
    <row r="14" spans="1:6" x14ac:dyDescent="0.3">
      <c r="A14" s="9"/>
      <c r="B14" s="9" t="s">
        <v>49</v>
      </c>
      <c r="C14" s="8"/>
      <c r="D14" s="16" t="s">
        <v>86</v>
      </c>
      <c r="E14" s="39" t="s">
        <v>82</v>
      </c>
      <c r="F14" s="17" t="s">
        <v>196</v>
      </c>
    </row>
    <row r="15" spans="1:6" x14ac:dyDescent="0.3">
      <c r="A15" s="9"/>
      <c r="B15" s="9"/>
      <c r="C15" s="9"/>
      <c r="D15" s="16" t="s">
        <v>87</v>
      </c>
      <c r="E15" s="17"/>
      <c r="F15" s="17" t="s">
        <v>196</v>
      </c>
    </row>
    <row r="16" spans="1:6" x14ac:dyDescent="0.3">
      <c r="A16" s="9"/>
      <c r="B16" s="9"/>
      <c r="C16" s="9"/>
      <c r="D16" s="16" t="s">
        <v>91</v>
      </c>
      <c r="E16" s="39" t="s">
        <v>83</v>
      </c>
      <c r="F16" s="17" t="s">
        <v>196</v>
      </c>
    </row>
    <row r="17" spans="1:6" x14ac:dyDescent="0.3">
      <c r="A17" s="9"/>
      <c r="B17" s="9"/>
      <c r="C17" s="9"/>
      <c r="D17" s="16" t="s">
        <v>94</v>
      </c>
      <c r="E17" s="39" t="s">
        <v>84</v>
      </c>
      <c r="F17" s="17" t="s">
        <v>196</v>
      </c>
    </row>
    <row r="18" spans="1:6" x14ac:dyDescent="0.3">
      <c r="A18" s="9"/>
      <c r="B18" s="9"/>
      <c r="C18" s="9"/>
      <c r="D18" s="16" t="s">
        <v>96</v>
      </c>
      <c r="E18" s="17"/>
      <c r="F18" s="17" t="s">
        <v>196</v>
      </c>
    </row>
    <row r="19" spans="1:6" x14ac:dyDescent="0.3">
      <c r="A19" s="9"/>
      <c r="B19" s="9"/>
      <c r="C19" s="9"/>
      <c r="D19" s="16" t="s">
        <v>97</v>
      </c>
      <c r="E19" s="17"/>
      <c r="F19" s="17" t="s">
        <v>196</v>
      </c>
    </row>
    <row r="20" spans="1:6" x14ac:dyDescent="0.3">
      <c r="A20" s="9"/>
      <c r="B20" s="9"/>
      <c r="C20" s="9"/>
      <c r="D20" s="16" t="s">
        <v>99</v>
      </c>
      <c r="E20" s="17"/>
      <c r="F20" s="17" t="s">
        <v>196</v>
      </c>
    </row>
    <row r="21" spans="1:6" x14ac:dyDescent="0.3">
      <c r="A21" s="9"/>
      <c r="B21" s="9"/>
      <c r="C21" s="9"/>
      <c r="D21" s="16" t="s">
        <v>104</v>
      </c>
      <c r="E21" s="17"/>
      <c r="F21" s="17" t="s">
        <v>196</v>
      </c>
    </row>
    <row r="22" spans="1:6" x14ac:dyDescent="0.3">
      <c r="A22" s="9"/>
      <c r="B22" s="9"/>
      <c r="C22" s="9"/>
      <c r="D22" s="16" t="s">
        <v>106</v>
      </c>
      <c r="E22" s="19"/>
      <c r="F22" s="17" t="s">
        <v>196</v>
      </c>
    </row>
    <row r="23" spans="1:6" x14ac:dyDescent="0.3">
      <c r="A23" s="9"/>
      <c r="B23" s="9"/>
      <c r="C23" s="9"/>
      <c r="D23" s="16" t="s">
        <v>108</v>
      </c>
      <c r="E23" s="17"/>
      <c r="F23" s="17" t="s">
        <v>196</v>
      </c>
    </row>
    <row r="24" spans="1:6" x14ac:dyDescent="0.3">
      <c r="A24" s="9"/>
      <c r="B24" s="9"/>
      <c r="C24" s="9"/>
      <c r="D24" s="16" t="s">
        <v>110</v>
      </c>
      <c r="E24" s="17"/>
      <c r="F24" s="17" t="s">
        <v>196</v>
      </c>
    </row>
    <row r="25" spans="1:6" x14ac:dyDescent="0.3">
      <c r="A25" s="9"/>
      <c r="B25" s="9"/>
      <c r="C25" s="9"/>
      <c r="D25" s="16" t="s">
        <v>112</v>
      </c>
      <c r="E25" s="19"/>
      <c r="F25" s="17" t="s">
        <v>196</v>
      </c>
    </row>
    <row r="26" spans="1:6" x14ac:dyDescent="0.3">
      <c r="A26" s="9"/>
      <c r="B26" s="9"/>
      <c r="C26" s="9"/>
      <c r="D26" s="16" t="s">
        <v>113</v>
      </c>
      <c r="E26" s="39" t="s">
        <v>85</v>
      </c>
      <c r="F26" s="17" t="s">
        <v>196</v>
      </c>
    </row>
    <row r="27" spans="1:6" x14ac:dyDescent="0.3">
      <c r="A27" s="9"/>
      <c r="B27" s="9"/>
      <c r="C27" s="9"/>
      <c r="D27" s="16" t="s">
        <v>114</v>
      </c>
      <c r="E27" s="17"/>
      <c r="F27" s="17" t="s">
        <v>196</v>
      </c>
    </row>
    <row r="28" spans="1:6" x14ac:dyDescent="0.3">
      <c r="A28" s="9"/>
      <c r="B28" s="9"/>
      <c r="C28" s="9"/>
      <c r="D28" s="16" t="s">
        <v>115</v>
      </c>
      <c r="E28" s="17"/>
      <c r="F28" s="17" t="s">
        <v>196</v>
      </c>
    </row>
    <row r="29" spans="1:6" x14ac:dyDescent="0.3">
      <c r="A29" s="9"/>
      <c r="B29" s="9"/>
      <c r="C29" s="9"/>
      <c r="D29" s="16" t="s">
        <v>116</v>
      </c>
      <c r="E29" s="17"/>
      <c r="F29" s="17" t="s">
        <v>196</v>
      </c>
    </row>
    <row r="30" spans="1:6" x14ac:dyDescent="0.3">
      <c r="A30" s="8" t="s">
        <v>202</v>
      </c>
      <c r="B30" s="8" t="s">
        <v>147</v>
      </c>
      <c r="C30" s="8"/>
      <c r="D30" s="16" t="s">
        <v>152</v>
      </c>
      <c r="E30" s="16"/>
      <c r="F30" s="17" t="s">
        <v>196</v>
      </c>
    </row>
    <row r="31" spans="1:6" x14ac:dyDescent="0.3">
      <c r="A31" s="10"/>
      <c r="B31" s="10"/>
      <c r="C31" s="10"/>
      <c r="D31" s="16" t="s">
        <v>153</v>
      </c>
      <c r="E31" s="16"/>
      <c r="F31" s="17" t="s">
        <v>196</v>
      </c>
    </row>
    <row r="32" spans="1:6" ht="16.2" customHeight="1" x14ac:dyDescent="0.3">
      <c r="A32" s="38" t="s">
        <v>186</v>
      </c>
      <c r="B32" s="39"/>
      <c r="C32" s="10" t="s">
        <v>126</v>
      </c>
      <c r="D32" s="20" t="s">
        <v>161</v>
      </c>
      <c r="E32" s="16"/>
      <c r="F32" s="17" t="s">
        <v>196</v>
      </c>
    </row>
    <row r="33" spans="1:6" ht="16.2" customHeight="1" x14ac:dyDescent="0.3">
      <c r="A33" s="9"/>
      <c r="B33" s="17"/>
      <c r="C33" s="5" t="s">
        <v>130</v>
      </c>
      <c r="D33" s="20" t="s">
        <v>164</v>
      </c>
      <c r="E33" s="16"/>
      <c r="F33" s="17" t="s">
        <v>196</v>
      </c>
    </row>
    <row r="34" spans="1:6" ht="16.2" customHeight="1" x14ac:dyDescent="0.3">
      <c r="A34" s="9"/>
      <c r="B34" s="17"/>
      <c r="C34" s="5" t="s">
        <v>133</v>
      </c>
      <c r="D34" s="20" t="s">
        <v>166</v>
      </c>
      <c r="E34" s="16"/>
      <c r="F34" s="17" t="s">
        <v>196</v>
      </c>
    </row>
    <row r="35" spans="1:6" ht="16.2" customHeight="1" x14ac:dyDescent="0.3">
      <c r="A35" s="10"/>
      <c r="B35" s="19"/>
      <c r="C35" s="5" t="s">
        <v>168</v>
      </c>
      <c r="D35" s="20" t="s">
        <v>169</v>
      </c>
      <c r="E35" s="16"/>
      <c r="F35" s="19" t="s">
        <v>196</v>
      </c>
    </row>
    <row r="37" spans="1:6" x14ac:dyDescent="0.3">
      <c r="E37" s="4" t="s">
        <v>203</v>
      </c>
      <c r="F37" s="4">
        <f>COUNTA(F3:F35)</f>
        <v>33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男子オープン</vt:lpstr>
      <vt:lpstr>女子オープン</vt:lpstr>
      <vt:lpstr>エンジョイ男女OA新規</vt:lpstr>
      <vt:lpstr>登録辞退</vt:lpstr>
      <vt:lpstr>男子オープン!Print_Area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岩崎まさる</dc:creator>
  <cp:lastModifiedBy>岩崎まさる</cp:lastModifiedBy>
  <cp:lastPrinted>2020-05-09T07:47:53Z</cp:lastPrinted>
  <dcterms:created xsi:type="dcterms:W3CDTF">2020-03-14T07:36:05Z</dcterms:created>
  <dcterms:modified xsi:type="dcterms:W3CDTF">2021-01-20T23:58:17Z</dcterms:modified>
</cp:coreProperties>
</file>