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D:\0 競技\06 2020年度リーグ戦\コート主任搬出搬入\"/>
    </mc:Choice>
  </mc:AlternateContent>
  <xr:revisionPtr revIDLastSave="0" documentId="13_ncr:1_{65986B97-7781-4CD3-A1BD-C586BD97B73A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コ主運輸割当" sheetId="1" r:id="rId1"/>
  </sheets>
  <definedNames>
    <definedName name="_xlnm._FilterDatabase" localSheetId="0" hidden="1">コ主運輸割当!$A$3:$BI$57</definedName>
    <definedName name="_xlnm.Print_Area" localSheetId="0">コ主運輸割当!$A$1:$U$51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1" i="1" l="1"/>
  <c r="BI57" i="1" l="1"/>
  <c r="BH57" i="1"/>
  <c r="BG57" i="1"/>
  <c r="BF57" i="1"/>
  <c r="BE57" i="1"/>
  <c r="BD57" i="1"/>
  <c r="BC57" i="1"/>
  <c r="BB57" i="1"/>
  <c r="BA57" i="1"/>
  <c r="AZ57" i="1"/>
  <c r="AY57" i="1"/>
  <c r="AX57" i="1"/>
  <c r="AW57" i="1"/>
  <c r="AV57" i="1"/>
  <c r="AU57" i="1"/>
  <c r="AT57" i="1"/>
  <c r="BI55" i="1"/>
  <c r="BH55" i="1"/>
  <c r="BG55" i="1"/>
  <c r="BF55" i="1"/>
  <c r="BE55" i="1"/>
  <c r="BD55" i="1"/>
  <c r="BC55" i="1"/>
  <c r="BB55" i="1"/>
  <c r="BA55" i="1"/>
  <c r="AZ55" i="1"/>
  <c r="AY55" i="1"/>
  <c r="AX55" i="1"/>
  <c r="AW55" i="1"/>
  <c r="AV55" i="1"/>
  <c r="AU55" i="1"/>
  <c r="AT55" i="1"/>
  <c r="BI54" i="1"/>
  <c r="BI56" i="1" s="1"/>
  <c r="BH54" i="1"/>
  <c r="BH56" i="1" s="1"/>
  <c r="BG54" i="1"/>
  <c r="BF54" i="1"/>
  <c r="BE54" i="1"/>
  <c r="BD54" i="1"/>
  <c r="BC54" i="1"/>
  <c r="BB54" i="1"/>
  <c r="BA54" i="1"/>
  <c r="BA56" i="1" s="1"/>
  <c r="AZ54" i="1"/>
  <c r="AZ56" i="1" s="1"/>
  <c r="AY54" i="1"/>
  <c r="AX54" i="1"/>
  <c r="AW54" i="1"/>
  <c r="AV54" i="1"/>
  <c r="AU54" i="1"/>
  <c r="AT54" i="1"/>
  <c r="BI53" i="1"/>
  <c r="BH53" i="1"/>
  <c r="BG53" i="1"/>
  <c r="BF53" i="1"/>
  <c r="BE53" i="1"/>
  <c r="BD53" i="1"/>
  <c r="BC53" i="1"/>
  <c r="BB53" i="1"/>
  <c r="BA53" i="1"/>
  <c r="AZ53" i="1"/>
  <c r="AY53" i="1"/>
  <c r="AX53" i="1"/>
  <c r="AW53" i="1"/>
  <c r="AV53" i="1"/>
  <c r="AU53" i="1"/>
  <c r="AT53" i="1"/>
  <c r="AS57" i="1"/>
  <c r="AR57" i="1"/>
  <c r="AQ57" i="1"/>
  <c r="AP57" i="1"/>
  <c r="AO57" i="1"/>
  <c r="AN57" i="1"/>
  <c r="AS55" i="1"/>
  <c r="AR55" i="1"/>
  <c r="AQ55" i="1"/>
  <c r="AP55" i="1"/>
  <c r="AO55" i="1"/>
  <c r="AN55" i="1"/>
  <c r="AS54" i="1"/>
  <c r="AR54" i="1"/>
  <c r="AQ54" i="1"/>
  <c r="AP54" i="1"/>
  <c r="AO54" i="1"/>
  <c r="AN54" i="1"/>
  <c r="AS53" i="1"/>
  <c r="AR53" i="1"/>
  <c r="AQ53" i="1"/>
  <c r="AP53" i="1"/>
  <c r="AO53" i="1"/>
  <c r="AN53" i="1"/>
  <c r="V57" i="1"/>
  <c r="V55" i="1"/>
  <c r="V54" i="1"/>
  <c r="V53" i="1"/>
  <c r="C44" i="1"/>
  <c r="C45" i="1"/>
  <c r="C46" i="1"/>
  <c r="C47" i="1"/>
  <c r="C48" i="1"/>
  <c r="C49" i="1"/>
  <c r="A44" i="1"/>
  <c r="A45" i="1"/>
  <c r="A46" i="1"/>
  <c r="A47" i="1"/>
  <c r="A48" i="1"/>
  <c r="C50" i="1"/>
  <c r="C43" i="1"/>
  <c r="C42" i="1"/>
  <c r="C41" i="1"/>
  <c r="C40" i="1"/>
  <c r="A49" i="1"/>
  <c r="A43" i="1"/>
  <c r="A42" i="1"/>
  <c r="A41" i="1"/>
  <c r="A40" i="1"/>
  <c r="A34" i="1"/>
  <c r="C34" i="1"/>
  <c r="A35" i="1"/>
  <c r="C35" i="1"/>
  <c r="A36" i="1"/>
  <c r="C36" i="1"/>
  <c r="A37" i="1"/>
  <c r="C37" i="1"/>
  <c r="A38" i="1"/>
  <c r="C38" i="1"/>
  <c r="A39" i="1"/>
  <c r="C39" i="1"/>
  <c r="C29" i="1"/>
  <c r="C30" i="1"/>
  <c r="C31" i="1"/>
  <c r="C32" i="1"/>
  <c r="C33" i="1"/>
  <c r="A28" i="1"/>
  <c r="A29" i="1"/>
  <c r="A30" i="1"/>
  <c r="A31" i="1"/>
  <c r="A32" i="1"/>
  <c r="A33" i="1"/>
  <c r="AC57" i="1"/>
  <c r="AC55" i="1"/>
  <c r="AC54" i="1"/>
  <c r="AC53" i="1"/>
  <c r="C15" i="1"/>
  <c r="C28" i="1"/>
  <c r="C27" i="1"/>
  <c r="C26" i="1"/>
  <c r="C25" i="1"/>
  <c r="C24" i="1"/>
  <c r="C23" i="1"/>
  <c r="C22" i="1"/>
  <c r="C21" i="1"/>
  <c r="C20" i="1"/>
  <c r="C19" i="1"/>
  <c r="C18" i="1"/>
  <c r="W57" i="1"/>
  <c r="W54" i="1"/>
  <c r="W55" i="1"/>
  <c r="W53" i="1"/>
  <c r="C17" i="1"/>
  <c r="C16" i="1"/>
  <c r="C14" i="1"/>
  <c r="C13" i="1"/>
  <c r="C12" i="1"/>
  <c r="C11" i="1"/>
  <c r="C8" i="1"/>
  <c r="C9" i="1"/>
  <c r="C10" i="1"/>
  <c r="C7" i="1"/>
  <c r="C6" i="1"/>
  <c r="C5" i="1"/>
  <c r="AA53" i="1"/>
  <c r="AB53" i="1"/>
  <c r="X53" i="1"/>
  <c r="Y53" i="1"/>
  <c r="Z53" i="1"/>
  <c r="AA54" i="1"/>
  <c r="AB54" i="1"/>
  <c r="X54" i="1"/>
  <c r="Y54" i="1"/>
  <c r="Z54" i="1"/>
  <c r="AA55" i="1"/>
  <c r="AB55" i="1"/>
  <c r="X55" i="1"/>
  <c r="Y55" i="1"/>
  <c r="Z55" i="1"/>
  <c r="AA57" i="1"/>
  <c r="AB57" i="1"/>
  <c r="X57" i="1"/>
  <c r="Y57" i="1"/>
  <c r="Z57" i="1"/>
  <c r="R52" i="1"/>
  <c r="P52" i="1"/>
  <c r="A27" i="1"/>
  <c r="A25" i="1"/>
  <c r="A24" i="1"/>
  <c r="A23" i="1"/>
  <c r="A22" i="1"/>
  <c r="A26" i="1"/>
  <c r="AL57" i="1"/>
  <c r="AK57" i="1"/>
  <c r="AJ57" i="1"/>
  <c r="AI57" i="1"/>
  <c r="AL54" i="1"/>
  <c r="AL55" i="1"/>
  <c r="AK54" i="1"/>
  <c r="AK55" i="1"/>
  <c r="AJ54" i="1"/>
  <c r="AJ55" i="1"/>
  <c r="AI54" i="1"/>
  <c r="AI55" i="1"/>
  <c r="AL53" i="1"/>
  <c r="AK53" i="1"/>
  <c r="AJ53" i="1"/>
  <c r="AI53" i="1"/>
  <c r="AD57" i="1"/>
  <c r="AD54" i="1"/>
  <c r="AD55" i="1"/>
  <c r="AD53" i="1"/>
  <c r="A20" i="1"/>
  <c r="A19" i="1"/>
  <c r="A21" i="1"/>
  <c r="AE57" i="1"/>
  <c r="A50" i="1"/>
  <c r="A18" i="1"/>
  <c r="A16" i="1"/>
  <c r="A17" i="1"/>
  <c r="A14" i="1"/>
  <c r="A13" i="1"/>
  <c r="A12" i="1"/>
  <c r="A11" i="1"/>
  <c r="A10" i="1"/>
  <c r="A9" i="1"/>
  <c r="A8" i="1"/>
  <c r="A7" i="1"/>
  <c r="A6" i="1"/>
  <c r="A5" i="1"/>
  <c r="A15" i="1"/>
  <c r="A4" i="1"/>
  <c r="AH57" i="1"/>
  <c r="AG57" i="1"/>
  <c r="AF57" i="1"/>
  <c r="AG54" i="1"/>
  <c r="AH55" i="1"/>
  <c r="AG55" i="1"/>
  <c r="AF55" i="1"/>
  <c r="AE55" i="1"/>
  <c r="AH54" i="1"/>
  <c r="AF54" i="1"/>
  <c r="AE54" i="1"/>
  <c r="AH53" i="1"/>
  <c r="AG53" i="1"/>
  <c r="AF53" i="1"/>
  <c r="AE53" i="1"/>
  <c r="C4" i="1"/>
  <c r="AY56" i="1" l="1"/>
  <c r="AQ56" i="1"/>
  <c r="BC56" i="1"/>
  <c r="AU56" i="1"/>
  <c r="AX56" i="1"/>
  <c r="AW56" i="1"/>
  <c r="BE56" i="1"/>
  <c r="AT56" i="1"/>
  <c r="BB56" i="1"/>
  <c r="BD56" i="1"/>
  <c r="BF56" i="1"/>
  <c r="BG56" i="1"/>
  <c r="AP56" i="1"/>
  <c r="AK56" i="1"/>
  <c r="AF56" i="1"/>
  <c r="AD56" i="1"/>
  <c r="W56" i="1"/>
  <c r="Y56" i="1"/>
  <c r="AA56" i="1"/>
  <c r="AV56" i="1"/>
  <c r="AI56" i="1"/>
  <c r="AB56" i="1"/>
  <c r="AS56" i="1"/>
  <c r="AJ56" i="1"/>
  <c r="AL56" i="1"/>
  <c r="AG56" i="1"/>
  <c r="AH56" i="1"/>
  <c r="AE56" i="1"/>
  <c r="X56" i="1"/>
  <c r="AR56" i="1"/>
  <c r="AC56" i="1"/>
  <c r="V56" i="1"/>
  <c r="AO56" i="1"/>
  <c r="Z56" i="1"/>
  <c r="AN56" i="1"/>
</calcChain>
</file>

<file path=xl/sharedStrings.xml><?xml version="1.0" encoding="utf-8"?>
<sst xmlns="http://schemas.openxmlformats.org/spreadsheetml/2006/main" count="642" uniqueCount="119">
  <si>
    <t>岩崎</t>
    <rPh sb="0" eb="2">
      <t>イワサキ</t>
    </rPh>
    <phoneticPr fontId="2"/>
  </si>
  <si>
    <t>№</t>
    <phoneticPr fontId="2"/>
  </si>
  <si>
    <t>日付</t>
    <rPh sb="0" eb="2">
      <t>ヒヅケ</t>
    </rPh>
    <phoneticPr fontId="2"/>
  </si>
  <si>
    <t>体育館</t>
    <rPh sb="0" eb="3">
      <t>タイイクカン</t>
    </rPh>
    <phoneticPr fontId="2"/>
  </si>
  <si>
    <t>曜日</t>
    <rPh sb="0" eb="2">
      <t>ヨウビ</t>
    </rPh>
    <phoneticPr fontId="2"/>
  </si>
  <si>
    <t>回数</t>
    <rPh sb="0" eb="2">
      <t>カイスウ</t>
    </rPh>
    <phoneticPr fontId="2"/>
  </si>
  <si>
    <t>菊永</t>
  </si>
  <si>
    <t>搬入</t>
    <rPh sb="0" eb="2">
      <t>ハンニュウ</t>
    </rPh>
    <phoneticPr fontId="2"/>
  </si>
  <si>
    <t>搬出</t>
    <rPh sb="0" eb="2">
      <t>ハンシュツ</t>
    </rPh>
    <phoneticPr fontId="2"/>
  </si>
  <si>
    <t>計</t>
    <rPh sb="0" eb="1">
      <t>ケイ</t>
    </rPh>
    <phoneticPr fontId="2"/>
  </si>
  <si>
    <t>コート主任</t>
    <rPh sb="3" eb="5">
      <t>シュニン</t>
    </rPh>
    <phoneticPr fontId="13"/>
  </si>
  <si>
    <t>版</t>
    <rPh sb="0" eb="1">
      <t>ハン</t>
    </rPh>
    <phoneticPr fontId="2"/>
  </si>
  <si>
    <t>コ主任</t>
    <rPh sb="1" eb="3">
      <t>シュニン</t>
    </rPh>
    <phoneticPr fontId="2"/>
  </si>
  <si>
    <t>縦</t>
    <rPh sb="0" eb="1">
      <t>タテ</t>
    </rPh>
    <phoneticPr fontId="2"/>
  </si>
  <si>
    <t>審判</t>
    <rPh sb="0" eb="2">
      <t>シンパン</t>
    </rPh>
    <phoneticPr fontId="2"/>
  </si>
  <si>
    <t>割当</t>
  </si>
  <si>
    <t>必要</t>
    <rPh sb="0" eb="2">
      <t>ヒツヨウ</t>
    </rPh>
    <phoneticPr fontId="2"/>
  </si>
  <si>
    <t>人数</t>
    <rPh sb="0" eb="2">
      <t>ニンズウ</t>
    </rPh>
    <phoneticPr fontId="2"/>
  </si>
  <si>
    <t>G</t>
    <phoneticPr fontId="2"/>
  </si>
  <si>
    <t>数</t>
    <rPh sb="0" eb="1">
      <t>スウ</t>
    </rPh>
    <phoneticPr fontId="2"/>
  </si>
  <si>
    <t>コ主試合数</t>
    <rPh sb="1" eb="2">
      <t>シュ</t>
    </rPh>
    <rPh sb="2" eb="4">
      <t>シアイ</t>
    </rPh>
    <rPh sb="4" eb="5">
      <t>スウ</t>
    </rPh>
    <phoneticPr fontId="2"/>
  </si>
  <si>
    <t>前半</t>
    <rPh sb="0" eb="2">
      <t>ゼンハン</t>
    </rPh>
    <phoneticPr fontId="2"/>
  </si>
  <si>
    <t>後半</t>
    <rPh sb="0" eb="2">
      <t>コウハン</t>
    </rPh>
    <phoneticPr fontId="2"/>
  </si>
  <si>
    <t>コ主任代</t>
    <rPh sb="1" eb="3">
      <t>シュニン</t>
    </rPh>
    <rPh sb="3" eb="4">
      <t>ダイ</t>
    </rPh>
    <phoneticPr fontId="2"/>
  </si>
  <si>
    <t>コ主交通費</t>
    <rPh sb="1" eb="2">
      <t>シュ</t>
    </rPh>
    <rPh sb="2" eb="5">
      <t>コウツウヒ</t>
    </rPh>
    <phoneticPr fontId="2"/>
  </si>
  <si>
    <t>前半</t>
    <rPh sb="0" eb="2">
      <t>ゼンハン</t>
    </rPh>
    <phoneticPr fontId="13"/>
  </si>
  <si>
    <t>後半</t>
    <rPh sb="0" eb="2">
      <t>コウハン</t>
    </rPh>
    <phoneticPr fontId="13"/>
  </si>
  <si>
    <t>スコペ</t>
    <phoneticPr fontId="2"/>
  </si>
  <si>
    <t>保管</t>
    <rPh sb="0" eb="2">
      <t>ホカン</t>
    </rPh>
    <phoneticPr fontId="2"/>
  </si>
  <si>
    <t>丸善</t>
    <rPh sb="0" eb="2">
      <t>マルゼン</t>
    </rPh>
    <phoneticPr fontId="2"/>
  </si>
  <si>
    <t>東淀川</t>
    <rPh sb="0" eb="3">
      <t>ヒガシヨドガワ</t>
    </rPh>
    <phoneticPr fontId="2"/>
  </si>
  <si>
    <t>美原</t>
    <rPh sb="0" eb="2">
      <t>ミハラ</t>
    </rPh>
    <phoneticPr fontId="2"/>
  </si>
  <si>
    <t>千島</t>
    <rPh sb="0" eb="2">
      <t>チシマ</t>
    </rPh>
    <phoneticPr fontId="2"/>
  </si>
  <si>
    <t>八尾</t>
    <rPh sb="0" eb="2">
      <t>ヤオ</t>
    </rPh>
    <phoneticPr fontId="2"/>
  </si>
  <si>
    <t>岸和田</t>
    <rPh sb="0" eb="3">
      <t>キシワダ</t>
    </rPh>
    <phoneticPr fontId="2"/>
  </si>
  <si>
    <t>ひまわり</t>
    <phoneticPr fontId="2"/>
  </si>
  <si>
    <t>臨海</t>
    <rPh sb="0" eb="2">
      <t>リンカイ</t>
    </rPh>
    <phoneticPr fontId="2"/>
  </si>
  <si>
    <t>追手門</t>
    <rPh sb="0" eb="3">
      <t>オウテモン</t>
    </rPh>
    <phoneticPr fontId="2"/>
  </si>
  <si>
    <t>河田</t>
  </si>
  <si>
    <t>原田</t>
  </si>
  <si>
    <t>古谷</t>
  </si>
  <si>
    <t>小林</t>
  </si>
  <si>
    <t>上河</t>
  </si>
  <si>
    <t>深井</t>
  </si>
  <si>
    <t>神波</t>
  </si>
  <si>
    <t>川戸</t>
  </si>
  <si>
    <t>竹内</t>
  </si>
  <si>
    <t>中村</t>
  </si>
  <si>
    <t>中島</t>
  </si>
  <si>
    <t>渡辺</t>
  </si>
  <si>
    <t>梅澤</t>
  </si>
  <si>
    <t>男子 選手権決定戦</t>
    <rPh sb="0" eb="2">
      <t>ダンシ</t>
    </rPh>
    <rPh sb="3" eb="6">
      <t>センシュケン</t>
    </rPh>
    <rPh sb="6" eb="9">
      <t>ケッテイセン</t>
    </rPh>
    <phoneticPr fontId="17"/>
  </si>
  <si>
    <t>男女-1部・2部</t>
    <rPh sb="0" eb="2">
      <t>ダンジョ</t>
    </rPh>
    <rPh sb="4" eb="5">
      <t>ブ</t>
    </rPh>
    <phoneticPr fontId="2"/>
  </si>
  <si>
    <t>男女 選手権1回戦</t>
    <rPh sb="3" eb="5">
      <t>センシュ</t>
    </rPh>
    <rPh sb="5" eb="6">
      <t>ケン</t>
    </rPh>
    <rPh sb="7" eb="9">
      <t>カイセン</t>
    </rPh>
    <phoneticPr fontId="17"/>
  </si>
  <si>
    <t>男女 選手権2回戦</t>
    <rPh sb="3" eb="5">
      <t>センシュ</t>
    </rPh>
    <rPh sb="5" eb="6">
      <t>ケン</t>
    </rPh>
    <rPh sb="7" eb="9">
      <t>カイセン</t>
    </rPh>
    <phoneticPr fontId="17"/>
  </si>
  <si>
    <t>男女 選手権 準決勝</t>
    <rPh sb="3" eb="5">
      <t>センシュ</t>
    </rPh>
    <rPh sb="5" eb="6">
      <t>ケン</t>
    </rPh>
    <rPh sb="7" eb="10">
      <t>ジュンケッショウ</t>
    </rPh>
    <phoneticPr fontId="17"/>
  </si>
  <si>
    <t>男女 選手権 決勝</t>
    <rPh sb="3" eb="5">
      <t>センシュ</t>
    </rPh>
    <rPh sb="5" eb="6">
      <t>ケン</t>
    </rPh>
    <rPh sb="7" eb="9">
      <t>ケッショウ</t>
    </rPh>
    <phoneticPr fontId="17"/>
  </si>
  <si>
    <t>男子-1部・2部</t>
    <rPh sb="0" eb="2">
      <t>ダンシ</t>
    </rPh>
    <rPh sb="4" eb="5">
      <t>ブ</t>
    </rPh>
    <phoneticPr fontId="2"/>
  </si>
  <si>
    <t>預け</t>
    <rPh sb="0" eb="1">
      <t>アズ</t>
    </rPh>
    <phoneticPr fontId="2"/>
  </si>
  <si>
    <t>〇</t>
    <phoneticPr fontId="2"/>
  </si>
  <si>
    <t>？</t>
    <phoneticPr fontId="2"/>
  </si>
  <si>
    <t>○</t>
    <phoneticPr fontId="2"/>
  </si>
  <si>
    <t>藤田</t>
    <rPh sb="0" eb="2">
      <t>フジタ</t>
    </rPh>
    <phoneticPr fontId="2"/>
  </si>
  <si>
    <t>○</t>
  </si>
  <si>
    <t>ＡＭ</t>
  </si>
  <si>
    <t>試合</t>
    <rPh sb="0" eb="2">
      <t>シアイ</t>
    </rPh>
    <phoneticPr fontId="2"/>
  </si>
  <si>
    <t>△</t>
  </si>
  <si>
    <t>細見</t>
    <rPh sb="0" eb="2">
      <t>ホソミ</t>
    </rPh>
    <phoneticPr fontId="2"/>
  </si>
  <si>
    <t>試合</t>
    <rPh sb="0" eb="2">
      <t>シアイ</t>
    </rPh>
    <phoneticPr fontId="2"/>
  </si>
  <si>
    <t>田中</t>
  </si>
  <si>
    <t>〇</t>
  </si>
  <si>
    <t>藤原</t>
  </si>
  <si>
    <t>山田</t>
    <phoneticPr fontId="2"/>
  </si>
  <si>
    <t>木村</t>
    <rPh sb="0" eb="2">
      <t>キムラ</t>
    </rPh>
    <phoneticPr fontId="2"/>
  </si>
  <si>
    <t>平出</t>
    <rPh sb="0" eb="2">
      <t>ヒライd</t>
    </rPh>
    <phoneticPr fontId="2"/>
  </si>
  <si>
    <t>髙澤</t>
    <rPh sb="0" eb="2">
      <t>タカザw</t>
    </rPh>
    <phoneticPr fontId="2"/>
  </si>
  <si>
    <t>山田</t>
  </si>
  <si>
    <t>山田</t>
    <phoneticPr fontId="2"/>
  </si>
  <si>
    <t>藤原</t>
    <phoneticPr fontId="2"/>
  </si>
  <si>
    <t>山口</t>
    <phoneticPr fontId="2"/>
  </si>
  <si>
    <t>試合</t>
  </si>
  <si>
    <t>試合予定</t>
  </si>
  <si>
    <t>◯</t>
  </si>
  <si>
    <t>試合予定</t>
    <phoneticPr fontId="2"/>
  </si>
  <si>
    <t>AM試合</t>
    <rPh sb="2" eb="4">
      <t>シアイ</t>
    </rPh>
    <phoneticPr fontId="2"/>
  </si>
  <si>
    <t>PM試合</t>
    <rPh sb="2" eb="4">
      <t>シアイ</t>
    </rPh>
    <phoneticPr fontId="2"/>
  </si>
  <si>
    <t>藤原</t>
    <phoneticPr fontId="2"/>
  </si>
  <si>
    <t>四谷</t>
  </si>
  <si>
    <t>四谷</t>
    <phoneticPr fontId="2"/>
  </si>
  <si>
    <t>水田</t>
    <phoneticPr fontId="2"/>
  </si>
  <si>
    <t>久野</t>
    <phoneticPr fontId="2"/>
  </si>
  <si>
    <t>原</t>
    <phoneticPr fontId="2"/>
  </si>
  <si>
    <t>河田(大)</t>
    <phoneticPr fontId="2"/>
  </si>
  <si>
    <t>夕方○</t>
    <rPh sb="0" eb="2">
      <t>ユウガタ</t>
    </rPh>
    <phoneticPr fontId="2"/>
  </si>
  <si>
    <t>藤田</t>
    <rPh sb="0" eb="2">
      <t>フジタ</t>
    </rPh>
    <phoneticPr fontId="2"/>
  </si>
  <si>
    <t>渡辺</t>
    <phoneticPr fontId="2"/>
  </si>
  <si>
    <t>古谷</t>
    <phoneticPr fontId="2"/>
  </si>
  <si>
    <t>小谷</t>
    <rPh sb="0" eb="2">
      <t>コタニ</t>
    </rPh>
    <phoneticPr fontId="2"/>
  </si>
  <si>
    <t>藤田</t>
    <rPh sb="0" eb="2">
      <t>フジタ</t>
    </rPh>
    <phoneticPr fontId="2"/>
  </si>
  <si>
    <t>小谷</t>
    <rPh sb="0" eb="2">
      <t>コタニ</t>
    </rPh>
    <phoneticPr fontId="2"/>
  </si>
  <si>
    <t>△</t>
    <phoneticPr fontId="2"/>
  </si>
  <si>
    <t>竹内</t>
    <phoneticPr fontId="2"/>
  </si>
  <si>
    <t>原田</t>
    <phoneticPr fontId="2"/>
  </si>
  <si>
    <t>北村</t>
    <phoneticPr fontId="2"/>
  </si>
  <si>
    <t>渡邊春</t>
  </si>
  <si>
    <t>深井</t>
    <rPh sb="0" eb="2">
      <t>フカイ</t>
    </rPh>
    <phoneticPr fontId="2"/>
  </si>
  <si>
    <t>深井</t>
    <rPh sb="0" eb="2">
      <t>フカイ</t>
    </rPh>
    <phoneticPr fontId="2"/>
  </si>
  <si>
    <t>菊永</t>
    <rPh sb="0" eb="2">
      <t>キクナガ</t>
    </rPh>
    <phoneticPr fontId="2"/>
  </si>
  <si>
    <t>AM○</t>
    <phoneticPr fontId="2"/>
  </si>
  <si>
    <t>2020年度　コート主任・備品搬入搬出都合割当</t>
    <rPh sb="4" eb="5">
      <t>ネン</t>
    </rPh>
    <rPh sb="5" eb="6">
      <t>ド</t>
    </rPh>
    <rPh sb="10" eb="12">
      <t>シュニン</t>
    </rPh>
    <rPh sb="13" eb="15">
      <t>ビヒン</t>
    </rPh>
    <rPh sb="15" eb="17">
      <t>ハンニュウ</t>
    </rPh>
    <rPh sb="17" eb="19">
      <t>ハンシュツ</t>
    </rPh>
    <rPh sb="19" eb="21">
      <t>ツゴウ</t>
    </rPh>
    <rPh sb="21" eb="23">
      <t>ワリアテ</t>
    </rPh>
    <phoneticPr fontId="2"/>
  </si>
  <si>
    <t>雲井</t>
    <rPh sb="0" eb="2">
      <t>クモイ</t>
    </rPh>
    <phoneticPr fontId="2"/>
  </si>
  <si>
    <t>河田</t>
    <phoneticPr fontId="2"/>
  </si>
  <si>
    <t>男子1部7位決定</t>
    <rPh sb="0" eb="2">
      <t>ダンシ</t>
    </rPh>
    <rPh sb="3" eb="4">
      <t>ブ</t>
    </rPh>
    <rPh sb="5" eb="6">
      <t>イ</t>
    </rPh>
    <rPh sb="6" eb="8">
      <t>ケッテイ</t>
    </rPh>
    <phoneticPr fontId="2"/>
  </si>
  <si>
    <t>北村</t>
    <rPh sb="0" eb="2">
      <t>キタムラ</t>
    </rPh>
    <phoneticPr fontId="2"/>
  </si>
  <si>
    <t>小林</t>
    <rPh sb="0" eb="2">
      <t>コバヤシ</t>
    </rPh>
    <phoneticPr fontId="2"/>
  </si>
  <si>
    <t>男女-1部2部</t>
    <rPh sb="0" eb="2">
      <t>ダンジョ</t>
    </rPh>
    <rPh sb="4" eb="5">
      <t>ブ</t>
    </rPh>
    <rPh sb="6" eb="7">
      <t>ブ</t>
    </rPh>
    <phoneticPr fontId="2"/>
  </si>
  <si>
    <t>ウエバー抽選会</t>
    <rPh sb="4" eb="7">
      <t>チュウセンカイ</t>
    </rPh>
    <phoneticPr fontId="2"/>
  </si>
  <si>
    <t>川戸</t>
    <phoneticPr fontId="2"/>
  </si>
  <si>
    <t>山口</t>
    <rPh sb="0" eb="2">
      <t>ヤマグチ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</si>
</sst>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color theme="1"/>
      <name val="Meiryo UI"/>
      <family val="2"/>
      <charset val="128"/>
    </font>
    <font>
      <sz val="10"/>
      <color theme="0"/>
      <name val="Meiryo UI"/>
      <family val="2"/>
      <charset val="128"/>
    </font>
    <font>
      <sz val="6"/>
      <name val="Meiryo UI"/>
      <family val="2"/>
      <charset val="128"/>
    </font>
    <font>
      <sz val="10"/>
      <color theme="0"/>
      <name val="Meiryo UI"/>
      <family val="3"/>
      <charset val="128"/>
    </font>
    <font>
      <sz val="12"/>
      <color indexed="8"/>
      <name val="Verdana"/>
      <family val="2"/>
    </font>
    <font>
      <sz val="10"/>
      <name val="Meiryo UI"/>
      <family val="3"/>
      <charset val="128"/>
    </font>
    <font>
      <sz val="12"/>
      <color theme="1"/>
      <name val="Meiryo UI"/>
      <family val="2"/>
      <charset val="128"/>
    </font>
    <font>
      <sz val="12"/>
      <color theme="1"/>
      <name val="Meiryo UI"/>
      <family val="3"/>
      <charset val="128"/>
    </font>
    <font>
      <sz val="12"/>
      <color rgb="FFFF0000"/>
      <name val="Meiryo UI"/>
      <family val="2"/>
      <charset val="128"/>
    </font>
    <font>
      <sz val="12"/>
      <color rgb="FFFF0000"/>
      <name val="Meiryo UI"/>
      <family val="3"/>
      <charset val="128"/>
    </font>
    <font>
      <sz val="10"/>
      <name val="Meiryo UI"/>
      <family val="2"/>
      <charset val="128"/>
    </font>
    <font>
      <sz val="10"/>
      <color indexed="8"/>
      <name val="Meiryo UI"/>
      <family val="3"/>
      <charset val="128"/>
    </font>
    <font>
      <sz val="10"/>
      <color indexed="9"/>
      <name val="Meiryo UI"/>
      <family val="3"/>
      <charset val="128"/>
    </font>
    <font>
      <sz val="6"/>
      <name val="ＭＳ Ｐゴシック"/>
      <family val="3"/>
      <charset val="128"/>
    </font>
    <font>
      <sz val="10"/>
      <color rgb="FFFF0000"/>
      <name val="Meiryo UI"/>
      <family val="3"/>
      <charset val="128"/>
    </font>
    <font>
      <sz val="12"/>
      <color theme="0"/>
      <name val="Meiryo UI"/>
      <family val="3"/>
      <charset val="128"/>
    </font>
    <font>
      <sz val="10"/>
      <color theme="1"/>
      <name val="Meiryo UI"/>
      <family val="2"/>
      <charset val="128"/>
    </font>
    <font>
      <b/>
      <sz val="11"/>
      <color theme="3"/>
      <name val="ＭＳ Ｐゴシック"/>
      <family val="2"/>
      <charset val="128"/>
    </font>
    <font>
      <strike/>
      <sz val="10"/>
      <color theme="1"/>
      <name val="Meiryo UI"/>
      <family val="2"/>
      <charset val="128"/>
    </font>
    <font>
      <strike/>
      <sz val="10"/>
      <name val="Meiryo UI"/>
      <family val="2"/>
      <charset val="128"/>
    </font>
    <font>
      <strike/>
      <sz val="10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trike/>
      <sz val="10"/>
      <name val="Meiryo UI"/>
      <family val="3"/>
      <charset val="128"/>
    </font>
    <font>
      <sz val="10"/>
      <color rgb="FFFF0000"/>
      <name val="Meiryo UI"/>
      <family val="2"/>
      <charset val="128"/>
    </font>
  </fonts>
  <fills count="15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CC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4" fillId="0" borderId="0" applyNumberFormat="0" applyFill="0" applyBorder="0" applyProtection="0">
      <alignment vertical="top" wrapText="1"/>
    </xf>
    <xf numFmtId="0" fontId="11" fillId="0" borderId="0">
      <alignment vertical="center"/>
    </xf>
    <xf numFmtId="38" fontId="16" fillId="0" borderId="0" applyFont="0" applyFill="0" applyBorder="0" applyAlignment="0" applyProtection="0">
      <alignment vertical="center"/>
    </xf>
  </cellStyleXfs>
  <cellXfs count="117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Fill="1" applyBorder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0" fillId="0" borderId="1" xfId="0" applyBorder="1">
      <alignment vertical="center"/>
    </xf>
    <xf numFmtId="0" fontId="0" fillId="5" borderId="1" xfId="0" applyFill="1" applyBorder="1">
      <alignment vertical="center"/>
    </xf>
    <xf numFmtId="0" fontId="0" fillId="5" borderId="1" xfId="0" applyFill="1" applyBorder="1" applyAlignment="1">
      <alignment horizontal="center" vertical="center"/>
    </xf>
    <xf numFmtId="0" fontId="12" fillId="6" borderId="7" xfId="2" applyFont="1" applyFill="1" applyBorder="1">
      <alignment vertical="center"/>
    </xf>
    <xf numFmtId="0" fontId="12" fillId="6" borderId="6" xfId="2" applyFont="1" applyFill="1" applyBorder="1">
      <alignment vertical="center"/>
    </xf>
    <xf numFmtId="0" fontId="0" fillId="4" borderId="1" xfId="0" applyFill="1" applyBorder="1">
      <alignment vertical="center"/>
    </xf>
    <xf numFmtId="0" fontId="15" fillId="3" borderId="8" xfId="0" applyFont="1" applyFill="1" applyBorder="1" applyAlignment="1">
      <alignment vertical="center"/>
    </xf>
    <xf numFmtId="20" fontId="0" fillId="0" borderId="0" xfId="0" applyNumberFormat="1">
      <alignment vertical="center"/>
    </xf>
    <xf numFmtId="0" fontId="12" fillId="6" borderId="9" xfId="2" applyFont="1" applyFill="1" applyBorder="1">
      <alignment vertical="center"/>
    </xf>
    <xf numFmtId="0" fontId="12" fillId="6" borderId="10" xfId="2" applyFont="1" applyFill="1" applyBorder="1">
      <alignment vertical="center"/>
    </xf>
    <xf numFmtId="0" fontId="3" fillId="3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3" xfId="0" applyFont="1" applyFill="1" applyBorder="1">
      <alignment vertical="center"/>
    </xf>
    <xf numFmtId="0" fontId="0" fillId="0" borderId="2" xfId="0" applyFill="1" applyBorder="1">
      <alignment vertical="center"/>
    </xf>
    <xf numFmtId="0" fontId="5" fillId="0" borderId="2" xfId="0" applyFont="1" applyFill="1" applyBorder="1">
      <alignment vertical="center"/>
    </xf>
    <xf numFmtId="0" fontId="1" fillId="7" borderId="1" xfId="0" applyFont="1" applyFill="1" applyBorder="1">
      <alignment vertical="center"/>
    </xf>
    <xf numFmtId="0" fontId="3" fillId="7" borderId="1" xfId="0" applyFont="1" applyFill="1" applyBorder="1">
      <alignment vertical="center"/>
    </xf>
    <xf numFmtId="0" fontId="3" fillId="7" borderId="4" xfId="0" applyFont="1" applyFill="1" applyBorder="1">
      <alignment vertical="center"/>
    </xf>
    <xf numFmtId="0" fontId="6" fillId="0" borderId="0" xfId="0" applyFont="1" applyAlignment="1">
      <alignment horizontal="center" vertical="center"/>
    </xf>
    <xf numFmtId="0" fontId="12" fillId="6" borderId="5" xfId="2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12" fillId="6" borderId="11" xfId="2" applyFont="1" applyFill="1" applyBorder="1" applyAlignment="1">
      <alignment horizontal="center" vertical="center"/>
    </xf>
    <xf numFmtId="38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8" borderId="0" xfId="2" applyFont="1" applyFill="1" applyBorder="1">
      <alignment vertical="center"/>
    </xf>
    <xf numFmtId="0" fontId="3" fillId="9" borderId="4" xfId="0" applyFont="1" applyFill="1" applyBorder="1" applyAlignment="1">
      <alignment horizontal="center" vertical="center"/>
    </xf>
    <xf numFmtId="56" fontId="0" fillId="0" borderId="1" xfId="0" applyNumberFormat="1" applyFill="1" applyBorder="1">
      <alignment vertical="center"/>
    </xf>
    <xf numFmtId="56" fontId="0" fillId="0" borderId="5" xfId="0" applyNumberFormat="1" applyFill="1" applyBorder="1">
      <alignment vertical="center"/>
    </xf>
    <xf numFmtId="0" fontId="0" fillId="0" borderId="0" xfId="0" applyFill="1">
      <alignment vertical="center"/>
    </xf>
    <xf numFmtId="0" fontId="5" fillId="0" borderId="1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9" borderId="4" xfId="0" applyFont="1" applyFill="1" applyBorder="1" applyAlignment="1">
      <alignment horizontal="center" vertical="center"/>
    </xf>
    <xf numFmtId="0" fontId="3" fillId="9" borderId="4" xfId="0" applyFont="1" applyFill="1" applyBorder="1" applyAlignment="1">
      <alignment horizontal="center" vertical="center"/>
    </xf>
    <xf numFmtId="56" fontId="0" fillId="0" borderId="4" xfId="0" applyNumberFormat="1" applyFill="1" applyBorder="1">
      <alignment vertical="center"/>
    </xf>
    <xf numFmtId="56" fontId="0" fillId="0" borderId="13" xfId="0" applyNumberFormat="1" applyFill="1" applyBorder="1">
      <alignment vertical="center"/>
    </xf>
    <xf numFmtId="56" fontId="0" fillId="0" borderId="14" xfId="0" applyNumberFormat="1" applyFill="1" applyBorder="1">
      <alignment vertical="center"/>
    </xf>
    <xf numFmtId="56" fontId="0" fillId="0" borderId="15" xfId="0" applyNumberFormat="1" applyFill="1" applyBorder="1">
      <alignment vertical="center"/>
    </xf>
    <xf numFmtId="56" fontId="0" fillId="0" borderId="11" xfId="0" applyNumberFormat="1" applyFill="1" applyBorder="1">
      <alignment vertical="center"/>
    </xf>
    <xf numFmtId="56" fontId="0" fillId="0" borderId="16" xfId="0" applyNumberFormat="1" applyFill="1" applyBorder="1">
      <alignment vertical="center"/>
    </xf>
    <xf numFmtId="56" fontId="0" fillId="0" borderId="17" xfId="0" applyNumberFormat="1" applyFill="1" applyBorder="1">
      <alignment vertical="center"/>
    </xf>
    <xf numFmtId="0" fontId="3" fillId="9" borderId="4" xfId="0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0" fontId="20" fillId="0" borderId="2" xfId="0" applyFont="1" applyFill="1" applyBorder="1">
      <alignment vertical="center"/>
    </xf>
    <xf numFmtId="0" fontId="5" fillId="0" borderId="12" xfId="2" applyFont="1" applyFill="1" applyBorder="1" applyAlignment="1">
      <alignment horizontal="center" vertical="center" shrinkToFit="1"/>
    </xf>
    <xf numFmtId="0" fontId="3" fillId="13" borderId="4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vertical="center" shrinkToFit="1"/>
    </xf>
    <xf numFmtId="0" fontId="3" fillId="7" borderId="1" xfId="0" applyFont="1" applyFill="1" applyBorder="1" applyAlignment="1">
      <alignment vertical="center" shrinkToFit="1"/>
    </xf>
    <xf numFmtId="0" fontId="3" fillId="7" borderId="4" xfId="0" applyFont="1" applyFill="1" applyBorder="1" applyAlignment="1">
      <alignment horizontal="center" vertical="center" shrinkToFit="1"/>
    </xf>
    <xf numFmtId="0" fontId="12" fillId="6" borderId="7" xfId="2" applyFont="1" applyFill="1" applyBorder="1" applyAlignment="1">
      <alignment vertical="center" shrinkToFit="1"/>
    </xf>
    <xf numFmtId="0" fontId="12" fillId="6" borderId="6" xfId="2" applyFont="1" applyFill="1" applyBorder="1" applyAlignment="1">
      <alignment vertical="center" shrinkToFit="1"/>
    </xf>
    <xf numFmtId="0" fontId="5" fillId="8" borderId="6" xfId="2" applyFont="1" applyFill="1" applyBorder="1" applyAlignment="1">
      <alignment vertical="center" shrinkToFit="1"/>
    </xf>
    <xf numFmtId="0" fontId="12" fillId="6" borderId="4" xfId="2" applyFont="1" applyFill="1" applyBorder="1" applyAlignment="1">
      <alignment horizontal="center" vertical="center" shrinkToFit="1"/>
    </xf>
    <xf numFmtId="0" fontId="12" fillId="6" borderId="1" xfId="2" applyFont="1" applyFill="1" applyBorder="1" applyAlignment="1">
      <alignment horizontal="left" vertical="center" shrinkToFit="1"/>
    </xf>
    <xf numFmtId="0" fontId="12" fillId="6" borderId="1" xfId="2" applyFont="1" applyFill="1" applyBorder="1" applyAlignment="1">
      <alignment horizontal="center" vertical="center" shrinkToFit="1"/>
    </xf>
    <xf numFmtId="0" fontId="12" fillId="6" borderId="2" xfId="2" applyFont="1" applyFill="1" applyBorder="1" applyAlignment="1">
      <alignment horizontal="left" vertical="center" shrinkToFit="1"/>
    </xf>
    <xf numFmtId="0" fontId="12" fillId="6" borderId="3" xfId="2" applyFont="1" applyFill="1" applyBorder="1" applyAlignment="1">
      <alignment horizontal="center" vertical="center" shrinkToFit="1"/>
    </xf>
    <xf numFmtId="0" fontId="12" fillId="6" borderId="3" xfId="2" applyFont="1" applyFill="1" applyBorder="1" applyAlignment="1">
      <alignment horizontal="left" vertical="center" shrinkToFit="1"/>
    </xf>
    <xf numFmtId="0" fontId="3" fillId="3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9" borderId="4" xfId="0" applyFont="1" applyFill="1" applyBorder="1" applyAlignment="1">
      <alignment horizontal="center" vertical="center" shrinkToFit="1"/>
    </xf>
    <xf numFmtId="0" fontId="3" fillId="9" borderId="1" xfId="0" applyFont="1" applyFill="1" applyBorder="1" applyAlignment="1">
      <alignment horizontal="center" vertical="center" shrinkToFit="1"/>
    </xf>
    <xf numFmtId="0" fontId="3" fillId="11" borderId="4" xfId="0" applyFont="1" applyFill="1" applyBorder="1" applyAlignment="1">
      <alignment horizontal="center" vertical="center" shrinkToFit="1"/>
    </xf>
    <xf numFmtId="0" fontId="3" fillId="13" borderId="4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5" fillId="0" borderId="2" xfId="0" applyFont="1" applyFill="1" applyBorder="1" applyAlignment="1">
      <alignment horizontal="center" vertical="center"/>
    </xf>
    <xf numFmtId="14" fontId="15" fillId="0" borderId="8" xfId="0" applyNumberFormat="1" applyFont="1" applyFill="1" applyBorder="1" applyAlignment="1">
      <alignment vertical="center"/>
    </xf>
    <xf numFmtId="0" fontId="15" fillId="0" borderId="8" xfId="0" applyFont="1" applyFill="1" applyBorder="1" applyAlignment="1">
      <alignment vertical="center"/>
    </xf>
    <xf numFmtId="0" fontId="21" fillId="0" borderId="0" xfId="0" applyFont="1">
      <alignment vertical="center"/>
    </xf>
    <xf numFmtId="0" fontId="5" fillId="10" borderId="2" xfId="2" applyFont="1" applyFill="1" applyBorder="1" applyAlignment="1">
      <alignment horizontal="center" vertical="center" shrinkToFit="1"/>
    </xf>
    <xf numFmtId="0" fontId="5" fillId="10" borderId="12" xfId="2" applyFont="1" applyFill="1" applyBorder="1" applyAlignment="1">
      <alignment horizontal="center" vertical="center" shrinkToFit="1"/>
    </xf>
    <xf numFmtId="0" fontId="5" fillId="0" borderId="3" xfId="2" applyFont="1" applyFill="1" applyBorder="1" applyAlignment="1">
      <alignment horizontal="center" vertical="center" shrinkToFit="1"/>
    </xf>
    <xf numFmtId="38" fontId="5" fillId="0" borderId="3" xfId="3" applyFont="1" applyFill="1" applyBorder="1" applyAlignment="1">
      <alignment horizontal="right" vertical="center" shrinkToFit="1"/>
    </xf>
    <xf numFmtId="38" fontId="5" fillId="0" borderId="3" xfId="3" applyFont="1" applyFill="1" applyBorder="1" applyAlignment="1">
      <alignment horizontal="center" vertical="center" shrinkToFit="1"/>
    </xf>
    <xf numFmtId="38" fontId="5" fillId="0" borderId="1" xfId="3" applyFont="1" applyFill="1" applyBorder="1" applyAlignment="1">
      <alignment horizontal="center" vertical="center"/>
    </xf>
    <xf numFmtId="0" fontId="5" fillId="14" borderId="12" xfId="2" applyFont="1" applyFill="1" applyBorder="1" applyAlignment="1">
      <alignment horizontal="center" vertical="center" shrinkToFit="1"/>
    </xf>
    <xf numFmtId="0" fontId="5" fillId="12" borderId="12" xfId="2" applyFont="1" applyFill="1" applyBorder="1" applyAlignment="1">
      <alignment horizontal="center" vertical="center" shrinkToFit="1"/>
    </xf>
    <xf numFmtId="0" fontId="5" fillId="12" borderId="2" xfId="2" applyFont="1" applyFill="1" applyBorder="1" applyAlignment="1">
      <alignment horizontal="center" vertical="center" shrinkToFit="1"/>
    </xf>
    <xf numFmtId="0" fontId="5" fillId="0" borderId="1" xfId="2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/>
    </xf>
    <xf numFmtId="0" fontId="22" fillId="10" borderId="2" xfId="2" applyFont="1" applyFill="1" applyBorder="1" applyAlignment="1">
      <alignment horizontal="center" vertical="center" shrinkToFit="1"/>
    </xf>
    <xf numFmtId="0" fontId="22" fillId="10" borderId="12" xfId="2" applyFont="1" applyFill="1" applyBorder="1" applyAlignment="1">
      <alignment horizontal="center" vertical="center" shrinkToFit="1"/>
    </xf>
    <xf numFmtId="0" fontId="22" fillId="0" borderId="3" xfId="2" applyFont="1" applyFill="1" applyBorder="1" applyAlignment="1">
      <alignment horizontal="center" vertical="center" shrinkToFit="1"/>
    </xf>
    <xf numFmtId="38" fontId="22" fillId="0" borderId="3" xfId="3" applyFont="1" applyFill="1" applyBorder="1" applyAlignment="1">
      <alignment horizontal="right" vertical="center" shrinkToFit="1"/>
    </xf>
    <xf numFmtId="38" fontId="22" fillId="0" borderId="3" xfId="3" applyFont="1" applyFill="1" applyBorder="1" applyAlignment="1">
      <alignment horizontal="center" vertical="center" shrinkToFit="1"/>
    </xf>
    <xf numFmtId="0" fontId="5" fillId="14" borderId="2" xfId="2" applyFont="1" applyFill="1" applyBorder="1" applyAlignment="1">
      <alignment horizontal="center" vertical="center" shrinkToFit="1"/>
    </xf>
    <xf numFmtId="0" fontId="23" fillId="0" borderId="2" xfId="0" applyFont="1" applyFill="1" applyBorder="1">
      <alignment vertical="center"/>
    </xf>
    <xf numFmtId="0" fontId="10" fillId="0" borderId="2" xfId="0" applyFont="1" applyFill="1" applyBorder="1">
      <alignment vertical="center"/>
    </xf>
    <xf numFmtId="0" fontId="14" fillId="10" borderId="12" xfId="2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14" fillId="4" borderId="12" xfId="2" applyFont="1" applyFill="1" applyBorder="1" applyAlignment="1">
      <alignment horizontal="center" vertical="center" shrinkToFit="1"/>
    </xf>
    <xf numFmtId="0" fontId="10" fillId="0" borderId="2" xfId="2" applyFont="1" applyFill="1" applyBorder="1" applyAlignment="1">
      <alignment horizontal="center" vertical="center" shrinkToFit="1"/>
    </xf>
    <xf numFmtId="0" fontId="14" fillId="4" borderId="2" xfId="2" applyFont="1" applyFill="1" applyBorder="1" applyAlignment="1">
      <alignment horizontal="center" vertical="center" shrinkToFit="1"/>
    </xf>
    <xf numFmtId="56" fontId="0" fillId="4" borderId="5" xfId="0" applyNumberFormat="1" applyFill="1" applyBorder="1">
      <alignment vertical="center"/>
    </xf>
    <xf numFmtId="56" fontId="18" fillId="10" borderId="14" xfId="0" applyNumberFormat="1" applyFont="1" applyFill="1" applyBorder="1">
      <alignment vertical="center"/>
    </xf>
    <xf numFmtId="0" fontId="19" fillId="10" borderId="3" xfId="0" applyFont="1" applyFill="1" applyBorder="1">
      <alignment vertical="center"/>
    </xf>
    <xf numFmtId="0" fontId="18" fillId="10" borderId="1" xfId="0" applyFont="1" applyFill="1" applyBorder="1">
      <alignment vertical="center"/>
    </xf>
    <xf numFmtId="0" fontId="20" fillId="10" borderId="2" xfId="0" applyFont="1" applyFill="1" applyBorder="1">
      <alignment vertical="center"/>
    </xf>
    <xf numFmtId="0" fontId="22" fillId="10" borderId="1" xfId="2" applyFont="1" applyFill="1" applyBorder="1" applyAlignment="1">
      <alignment horizontal="center" vertical="center" shrinkToFit="1"/>
    </xf>
    <xf numFmtId="0" fontId="22" fillId="10" borderId="3" xfId="2" applyFont="1" applyFill="1" applyBorder="1" applyAlignment="1">
      <alignment horizontal="center" vertical="center" shrinkToFit="1"/>
    </xf>
    <xf numFmtId="38" fontId="22" fillId="10" borderId="3" xfId="3" applyFont="1" applyFill="1" applyBorder="1" applyAlignment="1">
      <alignment horizontal="right" vertical="center" shrinkToFit="1"/>
    </xf>
    <xf numFmtId="38" fontId="22" fillId="10" borderId="3" xfId="3" applyFont="1" applyFill="1" applyBorder="1" applyAlignment="1">
      <alignment horizontal="center" vertical="center" shrinkToFit="1"/>
    </xf>
    <xf numFmtId="14" fontId="15" fillId="3" borderId="8" xfId="0" applyNumberFormat="1" applyFont="1" applyFill="1" applyBorder="1" applyAlignment="1">
      <alignment horizontal="center" vertical="center"/>
    </xf>
    <xf numFmtId="0" fontId="23" fillId="4" borderId="2" xfId="2" applyFont="1" applyFill="1" applyBorder="1" applyAlignment="1">
      <alignment horizontal="center" vertical="center" shrinkToFit="1"/>
    </xf>
  </cellXfs>
  <cellStyles count="4">
    <cellStyle name="桁区切り" xfId="3" builtinId="6"/>
    <cellStyle name="標準" xfId="0" builtinId="0"/>
    <cellStyle name="標準 2" xfId="1" xr:uid="{00000000-0005-0000-0000-000002000000}"/>
    <cellStyle name="標準_Sheet1" xfId="2" xr:uid="{00000000-0005-0000-0000-000003000000}"/>
  </cellStyles>
  <dxfs count="0"/>
  <tableStyles count="0" defaultTableStyle="TableStyleMedium2" defaultPivotStyle="PivotStyleLight16"/>
  <colors>
    <mruColors>
      <color rgb="FFFF99CC"/>
      <color rgb="FFFF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I57"/>
  <sheetViews>
    <sheetView tabSelected="1" view="pageBreakPreview" zoomScaleNormal="100" zoomScaleSheetLayoutView="100" workbookViewId="0">
      <pane xSplit="11" ySplit="3" topLeftCell="T4" activePane="bottomRight" state="frozen"/>
      <selection pane="topRight" activeCell="L1" sqref="L1"/>
      <selection pane="bottomLeft" activeCell="A4" sqref="A4"/>
      <selection pane="bottomRight" activeCell="T4" sqref="T4"/>
    </sheetView>
  </sheetViews>
  <sheetFormatPr defaultRowHeight="13.5" x14ac:dyDescent="0.3"/>
  <cols>
    <col min="1" max="1" width="3.9140625" customWidth="1"/>
    <col min="2" max="2" width="8.75" bestFit="1" customWidth="1"/>
    <col min="3" max="3" width="4.75" bestFit="1" customWidth="1"/>
    <col min="4" max="4" width="6.08203125" bestFit="1" customWidth="1"/>
    <col min="5" max="5" width="3.08203125" style="1" bestFit="1" customWidth="1"/>
    <col min="6" max="6" width="4.33203125" style="1" bestFit="1" customWidth="1"/>
    <col min="7" max="7" width="13.9140625" bestFit="1" customWidth="1"/>
    <col min="8" max="11" width="4.75" style="1" customWidth="1"/>
    <col min="12" max="12" width="4.75" style="1" hidden="1" customWidth="1"/>
    <col min="13" max="15" width="4.75" style="31" hidden="1" customWidth="1"/>
    <col min="16" max="19" width="7.08203125" style="31" hidden="1" customWidth="1"/>
    <col min="20" max="21" width="5.9140625" style="1" customWidth="1"/>
    <col min="22" max="23" width="4.75" style="1" customWidth="1"/>
    <col min="24" max="24" width="6.4140625" style="1" customWidth="1"/>
    <col min="25" max="30" width="4.75" style="1" customWidth="1"/>
    <col min="31" max="36" width="4.75" customWidth="1"/>
    <col min="37" max="37" width="4.33203125" bestFit="1" customWidth="1"/>
    <col min="38" max="38" width="5" customWidth="1"/>
    <col min="39" max="47" width="4.33203125" style="1" bestFit="1" customWidth="1"/>
    <col min="48" max="48" width="4.75" style="1" customWidth="1"/>
    <col min="49" max="49" width="5" style="1" customWidth="1"/>
    <col min="50" max="61" width="4.75" style="1" customWidth="1"/>
  </cols>
  <sheetData>
    <row r="1" spans="1:61" ht="16.5" customHeight="1" x14ac:dyDescent="0.3">
      <c r="A1" s="81" t="s">
        <v>109</v>
      </c>
      <c r="B1" s="5"/>
      <c r="C1" s="5"/>
      <c r="D1" s="5"/>
      <c r="E1" s="5"/>
      <c r="F1" s="5"/>
      <c r="G1" s="5"/>
      <c r="H1" s="115">
        <v>44137</v>
      </c>
      <c r="I1" s="115"/>
      <c r="J1" s="115"/>
      <c r="K1" s="15" t="s">
        <v>11</v>
      </c>
      <c r="L1" s="5"/>
      <c r="M1" s="29"/>
      <c r="N1" s="29"/>
      <c r="O1" s="29"/>
      <c r="P1" s="35">
        <v>500</v>
      </c>
      <c r="Q1" s="29"/>
      <c r="R1" s="29"/>
      <c r="S1" s="29"/>
      <c r="T1" s="6"/>
      <c r="U1" s="6"/>
      <c r="V1" s="7"/>
      <c r="W1" s="8"/>
      <c r="X1" s="8"/>
      <c r="Y1" s="8"/>
      <c r="Z1" s="8"/>
      <c r="AA1" s="8"/>
      <c r="AB1" s="8"/>
      <c r="AC1" s="8"/>
      <c r="AD1" s="8"/>
      <c r="AE1" s="7"/>
      <c r="AF1" s="8"/>
      <c r="AI1" s="79"/>
      <c r="AJ1" s="79"/>
      <c r="AK1" s="79"/>
      <c r="AL1" s="80"/>
    </row>
    <row r="2" spans="1:61" s="77" customFormat="1" x14ac:dyDescent="0.3">
      <c r="A2" s="59" t="s">
        <v>1</v>
      </c>
      <c r="B2" s="60" t="s">
        <v>2</v>
      </c>
      <c r="C2" s="60" t="s">
        <v>4</v>
      </c>
      <c r="D2" s="60" t="s">
        <v>3</v>
      </c>
      <c r="E2" s="61" t="s">
        <v>13</v>
      </c>
      <c r="F2" s="61" t="s">
        <v>18</v>
      </c>
      <c r="G2" s="60" t="s">
        <v>14</v>
      </c>
      <c r="H2" s="62" t="s">
        <v>10</v>
      </c>
      <c r="I2" s="63"/>
      <c r="J2" s="63"/>
      <c r="K2" s="63"/>
      <c r="L2" s="64" t="s">
        <v>27</v>
      </c>
      <c r="M2" s="65" t="s">
        <v>16</v>
      </c>
      <c r="N2" s="66" t="s">
        <v>20</v>
      </c>
      <c r="O2" s="67"/>
      <c r="P2" s="68" t="s">
        <v>23</v>
      </c>
      <c r="Q2" s="69"/>
      <c r="R2" s="70" t="s">
        <v>24</v>
      </c>
      <c r="S2" s="69"/>
      <c r="T2" s="71" t="s">
        <v>7</v>
      </c>
      <c r="U2" s="72" t="s">
        <v>8</v>
      </c>
      <c r="V2" s="73" t="s">
        <v>40</v>
      </c>
      <c r="W2" s="74" t="s">
        <v>0</v>
      </c>
      <c r="X2" s="73" t="s">
        <v>41</v>
      </c>
      <c r="Y2" s="73" t="s">
        <v>39</v>
      </c>
      <c r="Z2" s="73" t="s">
        <v>49</v>
      </c>
      <c r="AA2" s="73" t="s">
        <v>48</v>
      </c>
      <c r="AB2" s="73" t="s">
        <v>45</v>
      </c>
      <c r="AC2" s="73" t="s">
        <v>43</v>
      </c>
      <c r="AD2" s="73" t="s">
        <v>46</v>
      </c>
      <c r="AE2" s="73" t="s">
        <v>6</v>
      </c>
      <c r="AF2" s="73" t="s">
        <v>50</v>
      </c>
      <c r="AG2" s="73" t="s">
        <v>47</v>
      </c>
      <c r="AH2" s="73" t="s">
        <v>44</v>
      </c>
      <c r="AI2" s="73" t="s">
        <v>62</v>
      </c>
      <c r="AJ2" s="73" t="s">
        <v>42</v>
      </c>
      <c r="AK2" s="73" t="s">
        <v>38</v>
      </c>
      <c r="AL2" s="73" t="s">
        <v>104</v>
      </c>
      <c r="AM2" s="75" t="s">
        <v>69</v>
      </c>
      <c r="AN2" s="75" t="s">
        <v>67</v>
      </c>
      <c r="AO2" s="75" t="s">
        <v>75</v>
      </c>
      <c r="AP2" s="75" t="s">
        <v>77</v>
      </c>
      <c r="AQ2" s="75" t="s">
        <v>74</v>
      </c>
      <c r="AR2" s="75" t="s">
        <v>78</v>
      </c>
      <c r="AS2" s="75" t="s">
        <v>73</v>
      </c>
      <c r="AT2" s="75" t="s">
        <v>79</v>
      </c>
      <c r="AU2" s="75" t="s">
        <v>88</v>
      </c>
      <c r="AV2" s="75" t="s">
        <v>91</v>
      </c>
      <c r="AW2" s="75" t="s">
        <v>92</v>
      </c>
      <c r="AX2" s="75" t="s">
        <v>90</v>
      </c>
      <c r="AY2" s="75" t="s">
        <v>89</v>
      </c>
      <c r="AZ2" s="76" t="s">
        <v>99</v>
      </c>
      <c r="BA2" s="76" t="s">
        <v>103</v>
      </c>
      <c r="BB2" s="76"/>
      <c r="BC2" s="76"/>
      <c r="BD2" s="76"/>
      <c r="BE2" s="76"/>
      <c r="BF2" s="76"/>
      <c r="BG2" s="76"/>
      <c r="BH2" s="76"/>
      <c r="BI2" s="76"/>
    </row>
    <row r="3" spans="1:61" s="1" customFormat="1" x14ac:dyDescent="0.3">
      <c r="A3" s="26"/>
      <c r="B3" s="28"/>
      <c r="C3" s="27"/>
      <c r="D3" s="27"/>
      <c r="E3" s="32" t="s">
        <v>19</v>
      </c>
      <c r="F3" s="32" t="s">
        <v>19</v>
      </c>
      <c r="G3" s="27" t="s">
        <v>15</v>
      </c>
      <c r="H3" s="12" t="s">
        <v>25</v>
      </c>
      <c r="I3" s="17"/>
      <c r="J3" s="18" t="s">
        <v>26</v>
      </c>
      <c r="K3" s="13"/>
      <c r="L3" s="37" t="s">
        <v>28</v>
      </c>
      <c r="M3" s="30" t="s">
        <v>17</v>
      </c>
      <c r="N3" s="33" t="s">
        <v>21</v>
      </c>
      <c r="O3" s="33" t="s">
        <v>22</v>
      </c>
      <c r="P3" s="33" t="s">
        <v>21</v>
      </c>
      <c r="Q3" s="33" t="s">
        <v>22</v>
      </c>
      <c r="R3" s="33" t="s">
        <v>21</v>
      </c>
      <c r="S3" s="33" t="s">
        <v>22</v>
      </c>
      <c r="T3" s="19"/>
      <c r="U3" s="20"/>
      <c r="V3" s="38"/>
      <c r="W3" s="45"/>
      <c r="X3" s="38"/>
      <c r="Y3" s="38"/>
      <c r="Z3" s="38"/>
      <c r="AA3" s="38"/>
      <c r="AB3" s="38"/>
      <c r="AC3" s="38"/>
      <c r="AD3" s="38"/>
      <c r="AE3" s="44"/>
      <c r="AF3" s="38"/>
      <c r="AG3" s="53"/>
      <c r="AH3" s="45"/>
      <c r="AI3" s="38"/>
      <c r="AJ3" s="38"/>
      <c r="AK3" s="38"/>
      <c r="AL3" s="38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58"/>
      <c r="BA3" s="58"/>
      <c r="BB3" s="58"/>
      <c r="BC3" s="58"/>
      <c r="BD3" s="58"/>
      <c r="BE3" s="58"/>
      <c r="BF3" s="58"/>
      <c r="BG3" s="58"/>
      <c r="BH3" s="58"/>
      <c r="BI3" s="58"/>
    </row>
    <row r="4" spans="1:61" s="41" customFormat="1" ht="14" thickBot="1" x14ac:dyDescent="0.35">
      <c r="A4" s="24">
        <f>ROW()-3</f>
        <v>1</v>
      </c>
      <c r="B4" s="46">
        <v>44086</v>
      </c>
      <c r="C4" s="23" t="str">
        <f t="shared" ref="C4:C5" si="0">IF(WEEKDAY(B4)=7,"土",IF(WEEKDAY(B4)=1,"日","祝"))</f>
        <v>土</v>
      </c>
      <c r="D4" s="2" t="s">
        <v>30</v>
      </c>
      <c r="E4" s="24">
        <v>2</v>
      </c>
      <c r="F4" s="24">
        <v>4</v>
      </c>
      <c r="G4" s="100"/>
      <c r="H4" s="82"/>
      <c r="I4" s="83"/>
      <c r="J4" s="54" t="s">
        <v>0</v>
      </c>
      <c r="K4" s="57" t="s">
        <v>45</v>
      </c>
      <c r="L4" s="84"/>
      <c r="M4" s="84"/>
      <c r="N4" s="84">
        <v>2</v>
      </c>
      <c r="O4" s="84"/>
      <c r="P4" s="85"/>
      <c r="Q4" s="85"/>
      <c r="R4" s="86"/>
      <c r="S4" s="87"/>
      <c r="T4" s="54" t="s">
        <v>45</v>
      </c>
      <c r="U4" s="83"/>
      <c r="V4" s="22"/>
      <c r="W4" s="22" t="s">
        <v>63</v>
      </c>
      <c r="X4" s="22"/>
      <c r="Y4" s="22"/>
      <c r="Z4" s="22"/>
      <c r="AA4" s="22"/>
      <c r="AB4" s="22" t="s">
        <v>63</v>
      </c>
      <c r="AC4" s="42"/>
      <c r="AD4" s="22"/>
      <c r="AE4" s="22"/>
      <c r="AF4" s="22"/>
      <c r="AG4" s="22"/>
      <c r="AH4" s="22"/>
      <c r="AI4" s="22"/>
      <c r="AJ4" s="22"/>
      <c r="AK4" s="22"/>
      <c r="AL4" s="22"/>
      <c r="AM4" s="22" t="s">
        <v>70</v>
      </c>
      <c r="AN4" s="22"/>
      <c r="AO4" s="22"/>
      <c r="AP4" s="22" t="s">
        <v>63</v>
      </c>
      <c r="AQ4" s="22"/>
      <c r="AR4" s="22"/>
      <c r="AS4" s="22"/>
      <c r="AT4" s="22"/>
      <c r="AU4" s="22"/>
      <c r="AV4" s="22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55"/>
      <c r="BH4" s="21"/>
      <c r="BI4" s="21"/>
    </row>
    <row r="5" spans="1:61" s="41" customFormat="1" x14ac:dyDescent="0.3">
      <c r="A5" s="24">
        <f t="shared" ref="A5:A50" si="1">ROW()-3</f>
        <v>2</v>
      </c>
      <c r="B5" s="47">
        <v>44093</v>
      </c>
      <c r="C5" s="23" t="str">
        <f t="shared" si="0"/>
        <v>土</v>
      </c>
      <c r="D5" s="2" t="s">
        <v>32</v>
      </c>
      <c r="E5" s="24">
        <v>2</v>
      </c>
      <c r="F5" s="24">
        <v>4</v>
      </c>
      <c r="G5" s="100"/>
      <c r="H5" s="82"/>
      <c r="I5" s="83"/>
      <c r="J5" s="54" t="s">
        <v>43</v>
      </c>
      <c r="K5" s="57" t="s">
        <v>111</v>
      </c>
      <c r="L5" s="84"/>
      <c r="M5" s="84"/>
      <c r="N5" s="84">
        <v>2</v>
      </c>
      <c r="O5" s="84"/>
      <c r="P5" s="85"/>
      <c r="Q5" s="85"/>
      <c r="R5" s="86"/>
      <c r="S5" s="86"/>
      <c r="T5" s="54" t="s">
        <v>43</v>
      </c>
      <c r="U5" s="83"/>
      <c r="V5" s="22"/>
      <c r="W5" s="22" t="s">
        <v>63</v>
      </c>
      <c r="X5" s="22"/>
      <c r="Y5" s="22"/>
      <c r="Z5" s="22"/>
      <c r="AA5" s="22"/>
      <c r="AB5" s="22"/>
      <c r="AC5" s="42" t="s">
        <v>59</v>
      </c>
      <c r="AD5" s="22"/>
      <c r="AE5" s="22"/>
      <c r="AF5" s="22"/>
      <c r="AG5" s="22"/>
      <c r="AH5" s="22" t="s">
        <v>61</v>
      </c>
      <c r="AI5" s="22"/>
      <c r="AJ5" s="22"/>
      <c r="AK5" s="22" t="s">
        <v>80</v>
      </c>
      <c r="AL5" s="22"/>
      <c r="AM5" s="22"/>
      <c r="AN5" s="22"/>
      <c r="AO5" s="22"/>
      <c r="AP5" s="22" t="s">
        <v>63</v>
      </c>
      <c r="AQ5" s="22"/>
      <c r="AR5" s="22"/>
      <c r="AS5" s="22"/>
      <c r="AT5" s="22"/>
      <c r="AU5" s="22"/>
      <c r="AV5" s="22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55"/>
      <c r="BH5" s="21"/>
      <c r="BI5" s="21"/>
    </row>
    <row r="6" spans="1:61" s="41" customFormat="1" ht="14" thickBot="1" x14ac:dyDescent="0.35">
      <c r="A6" s="24">
        <f t="shared" si="1"/>
        <v>3</v>
      </c>
      <c r="B6" s="48">
        <v>44093</v>
      </c>
      <c r="C6" s="23" t="str">
        <f t="shared" ref="C6:C7" si="2">IF(WEEKDAY(B6)=7,"土",IF(WEEKDAY(B6)=1,"日","祝"))</f>
        <v>土</v>
      </c>
      <c r="D6" s="2" t="s">
        <v>30</v>
      </c>
      <c r="E6" s="24">
        <v>8</v>
      </c>
      <c r="F6" s="24">
        <v>16</v>
      </c>
      <c r="G6" s="100"/>
      <c r="H6" s="104" t="s">
        <v>45</v>
      </c>
      <c r="I6" s="57" t="s">
        <v>72</v>
      </c>
      <c r="J6" s="104" t="s">
        <v>0</v>
      </c>
      <c r="K6" s="57" t="s">
        <v>44</v>
      </c>
      <c r="L6" s="84"/>
      <c r="M6" s="84"/>
      <c r="N6" s="84">
        <v>4</v>
      </c>
      <c r="O6" s="84">
        <v>4</v>
      </c>
      <c r="P6" s="85"/>
      <c r="Q6" s="85"/>
      <c r="R6" s="86"/>
      <c r="S6" s="86"/>
      <c r="T6" s="82"/>
      <c r="U6" s="83"/>
      <c r="V6" s="22"/>
      <c r="W6" s="22" t="s">
        <v>63</v>
      </c>
      <c r="X6" s="22" t="s">
        <v>84</v>
      </c>
      <c r="Y6" s="22"/>
      <c r="Z6" s="22"/>
      <c r="AA6" s="22"/>
      <c r="AB6" s="22"/>
      <c r="AC6" s="42" t="s">
        <v>59</v>
      </c>
      <c r="AD6" s="22"/>
      <c r="AE6" s="22"/>
      <c r="AF6" s="22"/>
      <c r="AG6" s="22"/>
      <c r="AH6" s="22" t="s">
        <v>61</v>
      </c>
      <c r="AI6" s="22"/>
      <c r="AJ6" s="22"/>
      <c r="AK6" s="22"/>
      <c r="AL6" s="22"/>
      <c r="AM6" s="22" t="s">
        <v>100</v>
      </c>
      <c r="AN6" s="22"/>
      <c r="AO6" s="22"/>
      <c r="AP6" s="22" t="s">
        <v>63</v>
      </c>
      <c r="AQ6" s="22"/>
      <c r="AR6" s="22"/>
      <c r="AS6" s="22"/>
      <c r="AT6" s="22"/>
      <c r="AU6" s="22"/>
      <c r="AV6" s="22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55"/>
      <c r="BH6" s="21"/>
      <c r="BI6" s="21"/>
    </row>
    <row r="7" spans="1:61" s="41" customFormat="1" x14ac:dyDescent="0.3">
      <c r="A7" s="24">
        <f t="shared" si="1"/>
        <v>4</v>
      </c>
      <c r="B7" s="47">
        <v>44094</v>
      </c>
      <c r="C7" s="23" t="str">
        <f t="shared" si="2"/>
        <v>日</v>
      </c>
      <c r="D7" s="2" t="s">
        <v>32</v>
      </c>
      <c r="E7" s="24">
        <v>2</v>
      </c>
      <c r="F7" s="24">
        <v>4</v>
      </c>
      <c r="G7" s="100"/>
      <c r="H7" s="82"/>
      <c r="I7" s="83"/>
      <c r="J7" s="104" t="s">
        <v>43</v>
      </c>
      <c r="K7" s="57" t="s">
        <v>87</v>
      </c>
      <c r="L7" s="84"/>
      <c r="M7" s="84"/>
      <c r="N7" s="84">
        <v>2</v>
      </c>
      <c r="O7" s="84"/>
      <c r="P7" s="85"/>
      <c r="Q7" s="85"/>
      <c r="R7" s="87"/>
      <c r="S7" s="86"/>
      <c r="T7" s="82"/>
      <c r="U7" s="83"/>
      <c r="V7" s="22"/>
      <c r="W7" s="22" t="s">
        <v>63</v>
      </c>
      <c r="X7" s="22"/>
      <c r="Y7" s="22"/>
      <c r="Z7" s="22"/>
      <c r="AA7" s="22"/>
      <c r="AB7" s="42" t="s">
        <v>59</v>
      </c>
      <c r="AC7" s="42" t="s">
        <v>59</v>
      </c>
      <c r="AD7" s="22"/>
      <c r="AE7" s="22" t="s">
        <v>66</v>
      </c>
      <c r="AF7" s="22"/>
      <c r="AG7" s="22"/>
      <c r="AH7" s="22"/>
      <c r="AI7" s="22"/>
      <c r="AJ7" s="22"/>
      <c r="AK7" s="22"/>
      <c r="AL7" s="22" t="s">
        <v>61</v>
      </c>
      <c r="AM7" s="22"/>
      <c r="AN7" s="22"/>
      <c r="AO7" s="22"/>
      <c r="AP7" s="22" t="s">
        <v>100</v>
      </c>
      <c r="AQ7" s="22"/>
      <c r="AR7" s="22"/>
      <c r="AS7" s="22"/>
      <c r="AT7" s="22"/>
      <c r="AU7" s="22" t="s">
        <v>82</v>
      </c>
      <c r="AV7" s="22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55"/>
      <c r="BH7" s="21"/>
      <c r="BI7" s="21"/>
    </row>
    <row r="8" spans="1:61" s="41" customFormat="1" ht="14" thickBot="1" x14ac:dyDescent="0.35">
      <c r="A8" s="24">
        <f t="shared" si="1"/>
        <v>5</v>
      </c>
      <c r="B8" s="48">
        <v>44094</v>
      </c>
      <c r="C8" s="23" t="str">
        <f t="shared" ref="C8:C17" si="3">IF(WEEKDAY(B8)=7,"土",IF(WEEKDAY(B8)=1,"日","祝"))</f>
        <v>日</v>
      </c>
      <c r="D8" s="2" t="s">
        <v>30</v>
      </c>
      <c r="E8" s="24">
        <v>8</v>
      </c>
      <c r="F8" s="24">
        <v>16</v>
      </c>
      <c r="G8" s="25" t="s">
        <v>115</v>
      </c>
      <c r="H8" s="104" t="s">
        <v>45</v>
      </c>
      <c r="I8" s="57" t="s">
        <v>0</v>
      </c>
      <c r="J8" s="104" t="s">
        <v>39</v>
      </c>
      <c r="K8" s="57" t="s">
        <v>104</v>
      </c>
      <c r="L8" s="91"/>
      <c r="M8" s="84"/>
      <c r="N8" s="84">
        <v>4</v>
      </c>
      <c r="O8" s="84">
        <v>4</v>
      </c>
      <c r="P8" s="85"/>
      <c r="Q8" s="85"/>
      <c r="R8" s="87"/>
      <c r="S8" s="86"/>
      <c r="T8" s="82"/>
      <c r="U8" s="83"/>
      <c r="V8" s="22"/>
      <c r="W8" s="22" t="s">
        <v>63</v>
      </c>
      <c r="X8" s="22"/>
      <c r="Y8" s="22"/>
      <c r="Z8" s="22"/>
      <c r="AA8" s="22"/>
      <c r="AB8" s="42" t="s">
        <v>59</v>
      </c>
      <c r="AC8" s="42" t="s">
        <v>59</v>
      </c>
      <c r="AD8" s="22"/>
      <c r="AE8" s="22" t="s">
        <v>66</v>
      </c>
      <c r="AF8" s="22"/>
      <c r="AG8" s="22"/>
      <c r="AH8" s="22"/>
      <c r="AI8" s="22"/>
      <c r="AJ8" s="22"/>
      <c r="AK8" s="22"/>
      <c r="AL8" s="22" t="s">
        <v>61</v>
      </c>
      <c r="AM8" s="22" t="s">
        <v>100</v>
      </c>
      <c r="AN8" s="22" t="s">
        <v>100</v>
      </c>
      <c r="AO8" s="22"/>
      <c r="AP8" s="22" t="s">
        <v>100</v>
      </c>
      <c r="AQ8" s="22" t="s">
        <v>63</v>
      </c>
      <c r="AR8" s="22" t="s">
        <v>70</v>
      </c>
      <c r="AS8" s="22" t="s">
        <v>108</v>
      </c>
      <c r="AT8" s="22" t="s">
        <v>100</v>
      </c>
      <c r="AU8" s="22" t="s">
        <v>82</v>
      </c>
      <c r="AV8" s="22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55"/>
      <c r="BH8" s="21"/>
      <c r="BI8" s="21"/>
    </row>
    <row r="9" spans="1:61" s="41" customFormat="1" x14ac:dyDescent="0.3">
      <c r="A9" s="24">
        <f t="shared" si="1"/>
        <v>6</v>
      </c>
      <c r="B9" s="47">
        <v>44095</v>
      </c>
      <c r="C9" s="23" t="str">
        <f t="shared" si="3"/>
        <v>祝</v>
      </c>
      <c r="D9" s="2" t="s">
        <v>32</v>
      </c>
      <c r="E9" s="24">
        <v>2</v>
      </c>
      <c r="F9" s="24">
        <v>4</v>
      </c>
      <c r="G9" s="100"/>
      <c r="H9" s="82"/>
      <c r="I9" s="83"/>
      <c r="J9" s="104" t="s">
        <v>44</v>
      </c>
      <c r="K9" s="57" t="s">
        <v>62</v>
      </c>
      <c r="L9" s="91"/>
      <c r="M9" s="84"/>
      <c r="N9" s="84">
        <v>2</v>
      </c>
      <c r="O9" s="84"/>
      <c r="P9" s="85"/>
      <c r="Q9" s="85"/>
      <c r="R9" s="86"/>
      <c r="S9" s="86"/>
      <c r="T9" s="82"/>
      <c r="U9" s="57" t="s">
        <v>45</v>
      </c>
      <c r="V9" s="22"/>
      <c r="W9" s="22" t="s">
        <v>63</v>
      </c>
      <c r="X9" s="22"/>
      <c r="Y9" s="22"/>
      <c r="Z9" s="22" t="s">
        <v>61</v>
      </c>
      <c r="AA9" s="22"/>
      <c r="AB9" s="22" t="s">
        <v>68</v>
      </c>
      <c r="AC9" s="42" t="s">
        <v>59</v>
      </c>
      <c r="AD9" s="22"/>
      <c r="AE9" s="22"/>
      <c r="AF9" s="22"/>
      <c r="AG9" s="22"/>
      <c r="AH9" s="22" t="s">
        <v>61</v>
      </c>
      <c r="AI9" s="22" t="s">
        <v>93</v>
      </c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55"/>
      <c r="BH9" s="21"/>
      <c r="BI9" s="21"/>
    </row>
    <row r="10" spans="1:61" s="41" customFormat="1" x14ac:dyDescent="0.3">
      <c r="A10" s="24">
        <f t="shared" si="1"/>
        <v>7</v>
      </c>
      <c r="B10" s="49">
        <v>44095</v>
      </c>
      <c r="C10" s="23" t="str">
        <f t="shared" si="3"/>
        <v>祝</v>
      </c>
      <c r="D10" s="2" t="s">
        <v>30</v>
      </c>
      <c r="E10" s="24">
        <v>8</v>
      </c>
      <c r="F10" s="24">
        <v>16</v>
      </c>
      <c r="G10" s="100"/>
      <c r="H10" s="104" t="s">
        <v>43</v>
      </c>
      <c r="I10" s="57" t="s">
        <v>45</v>
      </c>
      <c r="J10" s="104" t="s">
        <v>38</v>
      </c>
      <c r="K10" s="57" t="s">
        <v>114</v>
      </c>
      <c r="L10" s="84"/>
      <c r="M10" s="84"/>
      <c r="N10" s="84">
        <v>4</v>
      </c>
      <c r="O10" s="84">
        <v>4</v>
      </c>
      <c r="P10" s="85"/>
      <c r="Q10" s="85"/>
      <c r="R10" s="86"/>
      <c r="S10" s="86"/>
      <c r="T10" s="82"/>
      <c r="U10" s="83"/>
      <c r="V10" s="22"/>
      <c r="W10" s="22" t="s">
        <v>63</v>
      </c>
      <c r="X10" s="22" t="s">
        <v>84</v>
      </c>
      <c r="Y10" s="22"/>
      <c r="Z10" s="22" t="s">
        <v>61</v>
      </c>
      <c r="AA10" s="22"/>
      <c r="AB10" s="22"/>
      <c r="AC10" s="42" t="s">
        <v>59</v>
      </c>
      <c r="AD10" s="22"/>
      <c r="AE10" s="22"/>
      <c r="AF10" s="22"/>
      <c r="AG10" s="22"/>
      <c r="AH10" s="22" t="s">
        <v>61</v>
      </c>
      <c r="AI10" s="22"/>
      <c r="AJ10" s="22"/>
      <c r="AK10" s="22" t="s">
        <v>80</v>
      </c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55"/>
      <c r="BH10" s="21"/>
      <c r="BI10" s="21"/>
    </row>
    <row r="11" spans="1:61" s="41" customFormat="1" ht="14" thickBot="1" x14ac:dyDescent="0.35">
      <c r="A11" s="24">
        <f t="shared" si="1"/>
        <v>8</v>
      </c>
      <c r="B11" s="48">
        <v>44095</v>
      </c>
      <c r="C11" s="23" t="str">
        <f t="shared" si="3"/>
        <v>祝</v>
      </c>
      <c r="D11" s="2" t="s">
        <v>34</v>
      </c>
      <c r="E11" s="24">
        <v>5</v>
      </c>
      <c r="F11" s="24">
        <v>17</v>
      </c>
      <c r="G11" s="25"/>
      <c r="H11" s="104" t="s">
        <v>0</v>
      </c>
      <c r="I11" s="57" t="s">
        <v>39</v>
      </c>
      <c r="J11" s="104" t="s">
        <v>49</v>
      </c>
      <c r="K11" s="57" t="s">
        <v>97</v>
      </c>
      <c r="L11" s="91"/>
      <c r="M11" s="84"/>
      <c r="N11" s="84">
        <v>2</v>
      </c>
      <c r="O11" s="84">
        <v>3</v>
      </c>
      <c r="P11" s="85"/>
      <c r="Q11" s="85"/>
      <c r="R11" s="86"/>
      <c r="S11" s="86"/>
      <c r="T11" s="104" t="s">
        <v>0</v>
      </c>
      <c r="U11" s="89" t="s">
        <v>58</v>
      </c>
      <c r="V11" s="22"/>
      <c r="W11" s="22" t="s">
        <v>63</v>
      </c>
      <c r="X11" s="22"/>
      <c r="Y11" s="22"/>
      <c r="Z11" s="22" t="s">
        <v>61</v>
      </c>
      <c r="AA11" s="22"/>
      <c r="AB11" s="22"/>
      <c r="AC11" s="42" t="s">
        <v>59</v>
      </c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55"/>
      <c r="BH11" s="21"/>
      <c r="BI11" s="21"/>
    </row>
    <row r="12" spans="1:61" s="41" customFormat="1" ht="14" thickBot="1" x14ac:dyDescent="0.35">
      <c r="A12" s="24">
        <f t="shared" si="1"/>
        <v>9</v>
      </c>
      <c r="B12" s="50">
        <v>44096</v>
      </c>
      <c r="C12" s="23" t="str">
        <f t="shared" si="3"/>
        <v>祝</v>
      </c>
      <c r="D12" s="2" t="s">
        <v>34</v>
      </c>
      <c r="E12" s="24">
        <v>4</v>
      </c>
      <c r="F12" s="24">
        <v>14</v>
      </c>
      <c r="G12" s="25" t="s">
        <v>115</v>
      </c>
      <c r="H12" s="104" t="s">
        <v>0</v>
      </c>
      <c r="I12" s="57" t="s">
        <v>49</v>
      </c>
      <c r="J12" s="104" t="s">
        <v>104</v>
      </c>
      <c r="K12" s="57" t="s">
        <v>73</v>
      </c>
      <c r="L12" s="91"/>
      <c r="M12" s="84"/>
      <c r="N12" s="84">
        <v>2</v>
      </c>
      <c r="O12" s="84">
        <v>2</v>
      </c>
      <c r="P12" s="86"/>
      <c r="Q12" s="86"/>
      <c r="R12" s="86"/>
      <c r="S12" s="86"/>
      <c r="T12" s="90" t="s">
        <v>58</v>
      </c>
      <c r="U12" s="57" t="s">
        <v>49</v>
      </c>
      <c r="V12" s="22"/>
      <c r="W12" s="22" t="s">
        <v>63</v>
      </c>
      <c r="X12" s="22"/>
      <c r="Y12" s="22"/>
      <c r="Z12" s="22" t="s">
        <v>61</v>
      </c>
      <c r="AA12" s="22"/>
      <c r="AB12" s="42" t="s">
        <v>59</v>
      </c>
      <c r="AC12" s="42" t="s">
        <v>59</v>
      </c>
      <c r="AD12" s="22"/>
      <c r="AE12" s="22"/>
      <c r="AF12" s="22"/>
      <c r="AG12" s="22"/>
      <c r="AH12" s="22"/>
      <c r="AI12" s="22"/>
      <c r="AJ12" s="22"/>
      <c r="AK12" s="22"/>
      <c r="AL12" s="22" t="s">
        <v>61</v>
      </c>
      <c r="AM12" s="22"/>
      <c r="AN12" s="22"/>
      <c r="AO12" s="22" t="s">
        <v>61</v>
      </c>
      <c r="AP12" s="22" t="s">
        <v>100</v>
      </c>
      <c r="AQ12" s="22" t="s">
        <v>63</v>
      </c>
      <c r="AR12" s="22" t="s">
        <v>70</v>
      </c>
      <c r="AS12" s="22" t="s">
        <v>70</v>
      </c>
      <c r="AT12" s="22"/>
      <c r="AU12" s="22" t="s">
        <v>82</v>
      </c>
      <c r="AV12" s="22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55"/>
      <c r="BH12" s="21"/>
      <c r="BI12" s="21"/>
    </row>
    <row r="13" spans="1:61" s="41" customFormat="1" x14ac:dyDescent="0.3">
      <c r="A13" s="24">
        <f t="shared" si="1"/>
        <v>10</v>
      </c>
      <c r="B13" s="47">
        <v>44101</v>
      </c>
      <c r="C13" s="23" t="str">
        <f t="shared" si="3"/>
        <v>日</v>
      </c>
      <c r="D13" s="2" t="s">
        <v>29</v>
      </c>
      <c r="E13" s="24">
        <v>2</v>
      </c>
      <c r="F13" s="24">
        <v>4</v>
      </c>
      <c r="G13" s="25"/>
      <c r="H13" s="82"/>
      <c r="I13" s="83"/>
      <c r="J13" s="104" t="s">
        <v>47</v>
      </c>
      <c r="K13" s="57" t="s">
        <v>104</v>
      </c>
      <c r="L13" s="91"/>
      <c r="M13" s="84"/>
      <c r="N13" s="84">
        <v>2</v>
      </c>
      <c r="O13" s="84"/>
      <c r="P13" s="85"/>
      <c r="Q13" s="85"/>
      <c r="R13" s="86"/>
      <c r="S13" s="87"/>
      <c r="T13" s="104" t="s">
        <v>117</v>
      </c>
      <c r="U13" s="83"/>
      <c r="V13" s="22"/>
      <c r="W13" s="22" t="s">
        <v>63</v>
      </c>
      <c r="X13" s="22"/>
      <c r="Y13" s="22"/>
      <c r="Z13" s="22"/>
      <c r="AA13" s="22"/>
      <c r="AB13" s="22" t="s">
        <v>68</v>
      </c>
      <c r="AC13" s="42" t="s">
        <v>59</v>
      </c>
      <c r="AD13" s="22"/>
      <c r="AE13" s="22" t="s">
        <v>66</v>
      </c>
      <c r="AF13" s="22"/>
      <c r="AG13" s="22" t="s">
        <v>63</v>
      </c>
      <c r="AH13" s="22"/>
      <c r="AI13" s="22"/>
      <c r="AJ13" s="22"/>
      <c r="AK13" s="22"/>
      <c r="AL13" s="22" t="s">
        <v>61</v>
      </c>
      <c r="AM13" s="22"/>
      <c r="AN13" s="22"/>
      <c r="AO13" s="22"/>
      <c r="AP13" s="22" t="s">
        <v>100</v>
      </c>
      <c r="AQ13" s="22"/>
      <c r="AR13" s="22"/>
      <c r="AS13" s="22"/>
      <c r="AT13" s="22"/>
      <c r="AU13" s="22"/>
      <c r="AV13" s="22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55"/>
      <c r="BH13" s="21"/>
      <c r="BI13" s="21"/>
    </row>
    <row r="14" spans="1:61" s="41" customFormat="1" ht="14" thickBot="1" x14ac:dyDescent="0.35">
      <c r="A14" s="24">
        <f t="shared" si="1"/>
        <v>11</v>
      </c>
      <c r="B14" s="48">
        <v>44101</v>
      </c>
      <c r="C14" s="23" t="str">
        <f t="shared" si="3"/>
        <v>日</v>
      </c>
      <c r="D14" s="2" t="s">
        <v>36</v>
      </c>
      <c r="E14" s="24">
        <v>8</v>
      </c>
      <c r="F14" s="24">
        <v>16</v>
      </c>
      <c r="G14" s="25"/>
      <c r="H14" s="104" t="s">
        <v>38</v>
      </c>
      <c r="I14" s="57" t="s">
        <v>105</v>
      </c>
      <c r="J14" s="104" t="s">
        <v>0</v>
      </c>
      <c r="K14" s="57" t="s">
        <v>74</v>
      </c>
      <c r="L14" s="84"/>
      <c r="M14" s="84"/>
      <c r="N14" s="84">
        <v>4</v>
      </c>
      <c r="O14" s="84">
        <v>4</v>
      </c>
      <c r="P14" s="85"/>
      <c r="Q14" s="85"/>
      <c r="R14" s="86"/>
      <c r="S14" s="86"/>
      <c r="T14" s="104" t="s">
        <v>106</v>
      </c>
      <c r="U14" s="57" t="s">
        <v>0</v>
      </c>
      <c r="V14" s="22"/>
      <c r="W14" s="22" t="s">
        <v>63</v>
      </c>
      <c r="X14" s="22" t="s">
        <v>85</v>
      </c>
      <c r="Y14" s="22"/>
      <c r="Z14" s="22"/>
      <c r="AA14" s="22"/>
      <c r="AB14" s="22"/>
      <c r="AC14" s="42" t="s">
        <v>59</v>
      </c>
      <c r="AD14" s="22"/>
      <c r="AE14" s="22" t="s">
        <v>66</v>
      </c>
      <c r="AF14" s="22"/>
      <c r="AG14" s="22" t="s">
        <v>63</v>
      </c>
      <c r="AH14" s="22"/>
      <c r="AI14" s="22"/>
      <c r="AJ14" s="22"/>
      <c r="AK14" s="22" t="s">
        <v>80</v>
      </c>
      <c r="AL14" s="22" t="s">
        <v>61</v>
      </c>
      <c r="AM14" s="22"/>
      <c r="AN14" s="22" t="s">
        <v>100</v>
      </c>
      <c r="AO14" s="22"/>
      <c r="AP14" s="22" t="s">
        <v>100</v>
      </c>
      <c r="AQ14" s="22" t="s">
        <v>63</v>
      </c>
      <c r="AR14" s="22"/>
      <c r="AS14" s="22" t="s">
        <v>70</v>
      </c>
      <c r="AT14" s="22" t="s">
        <v>100</v>
      </c>
      <c r="AU14" s="22"/>
      <c r="AV14" s="22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55"/>
      <c r="BH14" s="21"/>
      <c r="BI14" s="21"/>
    </row>
    <row r="15" spans="1:61" s="41" customFormat="1" ht="14" thickBot="1" x14ac:dyDescent="0.35">
      <c r="A15" s="24">
        <f t="shared" si="1"/>
        <v>12</v>
      </c>
      <c r="B15" s="50">
        <v>44108</v>
      </c>
      <c r="C15" s="23" t="str">
        <f>IF(WEEKDAY(B15)=7,"土",IF(WEEKDAY(B15)=1,"日","祝"))</f>
        <v>日</v>
      </c>
      <c r="D15" s="2" t="s">
        <v>29</v>
      </c>
      <c r="E15" s="24">
        <v>2</v>
      </c>
      <c r="F15" s="24">
        <v>4</v>
      </c>
      <c r="G15" s="25"/>
      <c r="H15" s="82"/>
      <c r="I15" s="83"/>
      <c r="J15" s="104" t="s">
        <v>95</v>
      </c>
      <c r="K15" s="57" t="s">
        <v>76</v>
      </c>
      <c r="L15" s="91"/>
      <c r="M15" s="84"/>
      <c r="N15" s="84">
        <v>2</v>
      </c>
      <c r="O15" s="84"/>
      <c r="P15" s="85"/>
      <c r="Q15" s="85"/>
      <c r="R15" s="86"/>
      <c r="S15" s="86"/>
      <c r="T15" s="82"/>
      <c r="U15" s="101"/>
      <c r="V15" s="22"/>
      <c r="W15" s="42"/>
      <c r="X15" s="22"/>
      <c r="Y15" s="22"/>
      <c r="Z15" s="22" t="s">
        <v>61</v>
      </c>
      <c r="AA15" s="22"/>
      <c r="AB15" s="22" t="s">
        <v>68</v>
      </c>
      <c r="AC15" s="42" t="s">
        <v>59</v>
      </c>
      <c r="AD15" s="22"/>
      <c r="AE15" s="22"/>
      <c r="AF15" s="22"/>
      <c r="AG15" s="22"/>
      <c r="AH15" s="22"/>
      <c r="AI15" s="22"/>
      <c r="AJ15" s="22"/>
      <c r="AK15" s="22"/>
      <c r="AL15" s="22" t="s">
        <v>61</v>
      </c>
      <c r="AM15" s="22"/>
      <c r="AN15" s="22"/>
      <c r="AO15" s="22"/>
      <c r="AP15" s="22" t="s">
        <v>63</v>
      </c>
      <c r="AQ15" s="22"/>
      <c r="AR15" s="22"/>
      <c r="AS15" s="22"/>
      <c r="AT15" s="22"/>
      <c r="AU15" s="22"/>
      <c r="AV15" s="22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55"/>
      <c r="BH15" s="21"/>
      <c r="BI15" s="21"/>
    </row>
    <row r="16" spans="1:61" s="41" customFormat="1" x14ac:dyDescent="0.3">
      <c r="A16" s="24">
        <f t="shared" si="1"/>
        <v>13</v>
      </c>
      <c r="B16" s="47">
        <v>44114</v>
      </c>
      <c r="C16" s="23" t="str">
        <f t="shared" si="3"/>
        <v>土</v>
      </c>
      <c r="D16" s="2" t="s">
        <v>29</v>
      </c>
      <c r="E16" s="24">
        <v>2</v>
      </c>
      <c r="F16" s="24">
        <v>4</v>
      </c>
      <c r="G16" s="25"/>
      <c r="H16" s="82"/>
      <c r="I16" s="83"/>
      <c r="J16" s="104" t="s">
        <v>47</v>
      </c>
      <c r="K16" s="103" t="s">
        <v>118</v>
      </c>
      <c r="L16" s="84"/>
      <c r="M16" s="84"/>
      <c r="N16" s="84">
        <v>2</v>
      </c>
      <c r="O16" s="84"/>
      <c r="P16" s="85"/>
      <c r="Q16" s="85"/>
      <c r="R16" s="86"/>
      <c r="S16" s="86"/>
      <c r="T16" s="82"/>
      <c r="U16" s="83"/>
      <c r="V16" s="22"/>
      <c r="W16" s="42"/>
      <c r="X16" s="22"/>
      <c r="Y16" s="22"/>
      <c r="Z16" s="22"/>
      <c r="AA16" s="22"/>
      <c r="AB16" s="42" t="s">
        <v>59</v>
      </c>
      <c r="AC16" s="42" t="s">
        <v>59</v>
      </c>
      <c r="AD16" s="22"/>
      <c r="AE16" s="22"/>
      <c r="AF16" s="22"/>
      <c r="AG16" s="22" t="s">
        <v>63</v>
      </c>
      <c r="AH16" s="22" t="s">
        <v>61</v>
      </c>
      <c r="AI16" s="22"/>
      <c r="AJ16" s="22"/>
      <c r="AK16" s="22"/>
      <c r="AL16" s="22"/>
      <c r="AM16" s="22"/>
      <c r="AN16" s="22"/>
      <c r="AO16" s="22"/>
      <c r="AP16" s="22" t="s">
        <v>100</v>
      </c>
      <c r="AQ16" s="22"/>
      <c r="AR16" s="22"/>
      <c r="AS16" s="22"/>
      <c r="AT16" s="22"/>
      <c r="AU16" s="22" t="s">
        <v>100</v>
      </c>
      <c r="AV16" s="22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55"/>
      <c r="BH16" s="21"/>
      <c r="BI16" s="21"/>
    </row>
    <row r="17" spans="1:61" s="41" customFormat="1" ht="14" thickBot="1" x14ac:dyDescent="0.35">
      <c r="A17" s="24">
        <f t="shared" si="1"/>
        <v>14</v>
      </c>
      <c r="B17" s="48">
        <v>44114</v>
      </c>
      <c r="C17" s="23" t="str">
        <f t="shared" si="3"/>
        <v>土</v>
      </c>
      <c r="D17" s="2" t="s">
        <v>30</v>
      </c>
      <c r="E17" s="24">
        <v>8</v>
      </c>
      <c r="F17" s="24">
        <v>16</v>
      </c>
      <c r="G17" s="25"/>
      <c r="H17" s="104" t="s">
        <v>45</v>
      </c>
      <c r="I17" s="57" t="s">
        <v>44</v>
      </c>
      <c r="J17" s="104" t="s">
        <v>43</v>
      </c>
      <c r="K17" s="57" t="s">
        <v>87</v>
      </c>
      <c r="L17" s="91"/>
      <c r="M17" s="84"/>
      <c r="N17" s="84">
        <v>4</v>
      </c>
      <c r="O17" s="84">
        <v>4</v>
      </c>
      <c r="P17" s="85"/>
      <c r="Q17" s="85"/>
      <c r="R17" s="86"/>
      <c r="S17" s="86"/>
      <c r="T17" s="82"/>
      <c r="U17" s="83"/>
      <c r="V17" s="22"/>
      <c r="W17" s="42"/>
      <c r="X17" s="22"/>
      <c r="Y17" s="22"/>
      <c r="Z17" s="22"/>
      <c r="AA17" s="22"/>
      <c r="AB17" s="42" t="s">
        <v>59</v>
      </c>
      <c r="AC17" s="42" t="s">
        <v>59</v>
      </c>
      <c r="AD17" s="22"/>
      <c r="AE17" s="22"/>
      <c r="AF17" s="22"/>
      <c r="AG17" s="22" t="s">
        <v>63</v>
      </c>
      <c r="AH17" s="22" t="s">
        <v>61</v>
      </c>
      <c r="AI17" s="22"/>
      <c r="AJ17" s="22"/>
      <c r="AK17" s="22"/>
      <c r="AL17" s="22"/>
      <c r="AM17" s="22"/>
      <c r="AN17" s="22"/>
      <c r="AO17" s="22"/>
      <c r="AP17" s="22" t="s">
        <v>100</v>
      </c>
      <c r="AQ17" s="22"/>
      <c r="AR17" s="22"/>
      <c r="AS17" s="22"/>
      <c r="AT17" s="22"/>
      <c r="AU17" s="22" t="s">
        <v>100</v>
      </c>
      <c r="AV17" s="22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55"/>
      <c r="BH17" s="21"/>
      <c r="BI17" s="21"/>
    </row>
    <row r="18" spans="1:61" s="41" customFormat="1" x14ac:dyDescent="0.3">
      <c r="A18" s="24">
        <f t="shared" si="1"/>
        <v>15</v>
      </c>
      <c r="B18" s="40">
        <v>44115</v>
      </c>
      <c r="C18" s="23" t="str">
        <f t="shared" ref="C18:C20" si="4">IF(WEEKDAY(B18)=7,"土",IF(WEEKDAY(B18)=1,"日","祝"))</f>
        <v>日</v>
      </c>
      <c r="D18" s="2" t="s">
        <v>36</v>
      </c>
      <c r="E18" s="24">
        <v>8</v>
      </c>
      <c r="F18" s="24">
        <v>16</v>
      </c>
      <c r="G18" s="25" t="s">
        <v>51</v>
      </c>
      <c r="H18" s="98" t="s">
        <v>0</v>
      </c>
      <c r="I18" s="88" t="s">
        <v>104</v>
      </c>
      <c r="J18" s="104" t="s">
        <v>38</v>
      </c>
      <c r="K18" s="88" t="s">
        <v>73</v>
      </c>
      <c r="L18" s="91"/>
      <c r="M18" s="84"/>
      <c r="N18" s="84">
        <v>4</v>
      </c>
      <c r="O18" s="84">
        <v>4</v>
      </c>
      <c r="P18" s="85"/>
      <c r="Q18" s="85"/>
      <c r="R18" s="86"/>
      <c r="S18" s="86"/>
      <c r="T18" s="104" t="s">
        <v>45</v>
      </c>
      <c r="U18" s="57" t="s">
        <v>0</v>
      </c>
      <c r="V18" s="22" t="s">
        <v>63</v>
      </c>
      <c r="W18" s="22" t="s">
        <v>63</v>
      </c>
      <c r="X18" s="22"/>
      <c r="Y18" s="22"/>
      <c r="Z18" s="22" t="s">
        <v>61</v>
      </c>
      <c r="AA18" s="22"/>
      <c r="AB18" s="42" t="s">
        <v>59</v>
      </c>
      <c r="AC18" s="42"/>
      <c r="AD18" s="22" t="s">
        <v>59</v>
      </c>
      <c r="AE18" s="22" t="s">
        <v>63</v>
      </c>
      <c r="AF18" s="22"/>
      <c r="AG18" s="22"/>
      <c r="AH18" s="22"/>
      <c r="AI18" s="22"/>
      <c r="AJ18" s="22"/>
      <c r="AK18" s="22" t="s">
        <v>83</v>
      </c>
      <c r="AL18" s="22" t="s">
        <v>61</v>
      </c>
      <c r="AM18" s="22"/>
      <c r="AN18" s="22"/>
      <c r="AO18" s="22" t="s">
        <v>61</v>
      </c>
      <c r="AP18" s="22" t="s">
        <v>100</v>
      </c>
      <c r="AQ18" s="22" t="s">
        <v>63</v>
      </c>
      <c r="AR18" s="22" t="s">
        <v>70</v>
      </c>
      <c r="AS18" s="22" t="s">
        <v>70</v>
      </c>
      <c r="AT18" s="22" t="s">
        <v>100</v>
      </c>
      <c r="AU18" s="22" t="s">
        <v>100</v>
      </c>
      <c r="AV18" s="22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55"/>
      <c r="BH18" s="21"/>
      <c r="BI18" s="21"/>
    </row>
    <row r="19" spans="1:61" s="41" customFormat="1" x14ac:dyDescent="0.3">
      <c r="A19" s="24">
        <f t="shared" si="1"/>
        <v>16</v>
      </c>
      <c r="B19" s="39">
        <v>44135</v>
      </c>
      <c r="C19" s="23" t="str">
        <f t="shared" si="4"/>
        <v>土</v>
      </c>
      <c r="D19" s="2" t="s">
        <v>30</v>
      </c>
      <c r="E19" s="24">
        <v>2</v>
      </c>
      <c r="F19" s="24">
        <v>4</v>
      </c>
      <c r="G19" s="25"/>
      <c r="H19" s="82"/>
      <c r="I19" s="83"/>
      <c r="J19" s="104" t="s">
        <v>49</v>
      </c>
      <c r="K19" s="57" t="s">
        <v>76</v>
      </c>
      <c r="L19" s="91"/>
      <c r="M19" s="84"/>
      <c r="N19" s="84">
        <v>2</v>
      </c>
      <c r="O19" s="84"/>
      <c r="P19" s="85"/>
      <c r="Q19" s="85"/>
      <c r="R19" s="86"/>
      <c r="S19" s="87"/>
      <c r="T19" s="82"/>
      <c r="U19" s="83"/>
      <c r="V19" s="22"/>
      <c r="W19" s="22" t="s">
        <v>63</v>
      </c>
      <c r="X19" s="22"/>
      <c r="Y19" s="22"/>
      <c r="Z19" s="22" t="s">
        <v>61</v>
      </c>
      <c r="AA19" s="22"/>
      <c r="AB19" s="42" t="s">
        <v>59</v>
      </c>
      <c r="AC19" s="42"/>
      <c r="AD19" s="22"/>
      <c r="AE19" s="22"/>
      <c r="AF19" s="22"/>
      <c r="AG19" s="22" t="s">
        <v>63</v>
      </c>
      <c r="AH19" s="22" t="s">
        <v>61</v>
      </c>
      <c r="AI19" s="22"/>
      <c r="AJ19" s="22"/>
      <c r="AK19" s="22" t="s">
        <v>82</v>
      </c>
      <c r="AL19" s="22"/>
      <c r="AM19" s="22"/>
      <c r="AN19" s="22"/>
      <c r="AO19" s="22"/>
      <c r="AP19" s="22" t="s">
        <v>63</v>
      </c>
      <c r="AQ19" s="22"/>
      <c r="AR19" s="22"/>
      <c r="AS19" s="22"/>
      <c r="AT19" s="22"/>
      <c r="AU19" s="22" t="s">
        <v>100</v>
      </c>
      <c r="AV19" s="22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55"/>
      <c r="BH19" s="21"/>
      <c r="BI19" s="21"/>
    </row>
    <row r="20" spans="1:61" s="41" customFormat="1" x14ac:dyDescent="0.3">
      <c r="A20" s="24">
        <f t="shared" si="1"/>
        <v>17</v>
      </c>
      <c r="B20" s="39">
        <v>44136</v>
      </c>
      <c r="C20" s="23" t="str">
        <f t="shared" si="4"/>
        <v>日</v>
      </c>
      <c r="D20" s="2" t="s">
        <v>29</v>
      </c>
      <c r="E20" s="24">
        <v>2</v>
      </c>
      <c r="F20" s="24">
        <v>4</v>
      </c>
      <c r="G20" s="25" t="s">
        <v>116</v>
      </c>
      <c r="H20" s="82"/>
      <c r="I20" s="83"/>
      <c r="J20" s="116" t="s">
        <v>117</v>
      </c>
      <c r="K20" s="57" t="s">
        <v>94</v>
      </c>
      <c r="L20" s="91"/>
      <c r="M20" s="84"/>
      <c r="N20" s="84">
        <v>2</v>
      </c>
      <c r="O20" s="84"/>
      <c r="P20" s="85"/>
      <c r="Q20" s="85"/>
      <c r="R20" s="86"/>
      <c r="S20" s="87"/>
      <c r="T20" s="82"/>
      <c r="U20" s="83"/>
      <c r="V20" s="22"/>
      <c r="W20" s="22" t="s">
        <v>63</v>
      </c>
      <c r="X20" s="22"/>
      <c r="Y20" s="22"/>
      <c r="Z20" s="22" t="s">
        <v>61</v>
      </c>
      <c r="AA20" s="22"/>
      <c r="AB20" s="42" t="s">
        <v>59</v>
      </c>
      <c r="AC20" s="42" t="s">
        <v>59</v>
      </c>
      <c r="AD20" s="22"/>
      <c r="AE20" s="22" t="s">
        <v>63</v>
      </c>
      <c r="AF20" s="22"/>
      <c r="AG20" s="22"/>
      <c r="AH20" s="22"/>
      <c r="AI20" s="22" t="s">
        <v>93</v>
      </c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55"/>
      <c r="BH20" s="21"/>
      <c r="BI20" s="21"/>
    </row>
    <row r="21" spans="1:61" s="41" customFormat="1" ht="14" thickBot="1" x14ac:dyDescent="0.35">
      <c r="A21" s="24">
        <f t="shared" si="1"/>
        <v>18</v>
      </c>
      <c r="B21" s="46">
        <v>44143</v>
      </c>
      <c r="C21" s="23" t="str">
        <f t="shared" ref="C21" si="5">IF(WEEKDAY(B21)=7,"土",IF(WEEKDAY(B21)=1,"日","祝"))</f>
        <v>日</v>
      </c>
      <c r="D21" s="2" t="s">
        <v>36</v>
      </c>
      <c r="E21" s="24">
        <v>6</v>
      </c>
      <c r="F21" s="24">
        <v>11</v>
      </c>
      <c r="G21" s="25" t="s">
        <v>53</v>
      </c>
      <c r="H21" s="98" t="s">
        <v>49</v>
      </c>
      <c r="I21" s="88" t="s">
        <v>75</v>
      </c>
      <c r="J21" s="98" t="s">
        <v>6</v>
      </c>
      <c r="K21" s="88" t="s">
        <v>74</v>
      </c>
      <c r="L21" s="84"/>
      <c r="M21" s="84"/>
      <c r="N21" s="84">
        <v>3</v>
      </c>
      <c r="O21" s="84">
        <v>3</v>
      </c>
      <c r="P21" s="85"/>
      <c r="Q21" s="85"/>
      <c r="R21" s="86"/>
      <c r="S21" s="86"/>
      <c r="T21" s="78" t="s">
        <v>49</v>
      </c>
      <c r="U21" s="92" t="s">
        <v>107</v>
      </c>
      <c r="V21" s="22" t="s">
        <v>63</v>
      </c>
      <c r="W21" s="22" t="s">
        <v>63</v>
      </c>
      <c r="X21" s="22"/>
      <c r="Y21" s="22"/>
      <c r="Z21" s="22" t="s">
        <v>61</v>
      </c>
      <c r="AA21" s="22"/>
      <c r="AB21" s="42" t="s">
        <v>59</v>
      </c>
      <c r="AC21" s="42"/>
      <c r="AD21" s="22"/>
      <c r="AE21" s="22" t="s">
        <v>63</v>
      </c>
      <c r="AF21" s="22"/>
      <c r="AG21" s="22"/>
      <c r="AH21" s="22"/>
      <c r="AI21" s="22"/>
      <c r="AJ21" s="22"/>
      <c r="AK21" s="22" t="s">
        <v>81</v>
      </c>
      <c r="AL21" s="22"/>
      <c r="AM21" s="22"/>
      <c r="AN21" s="22"/>
      <c r="AO21" s="22" t="s">
        <v>61</v>
      </c>
      <c r="AP21" s="22" t="s">
        <v>100</v>
      </c>
      <c r="AQ21" s="22" t="s">
        <v>63</v>
      </c>
      <c r="AR21" s="22" t="s">
        <v>70</v>
      </c>
      <c r="AS21" s="22" t="s">
        <v>70</v>
      </c>
      <c r="AT21" s="22" t="s">
        <v>100</v>
      </c>
      <c r="AU21" s="22"/>
      <c r="AV21" s="22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55"/>
      <c r="BH21" s="21"/>
      <c r="BI21" s="21"/>
    </row>
    <row r="22" spans="1:61" s="41" customFormat="1" x14ac:dyDescent="0.3">
      <c r="A22" s="24">
        <f t="shared" si="1"/>
        <v>19</v>
      </c>
      <c r="B22" s="47">
        <v>44157</v>
      </c>
      <c r="C22" s="23" t="str">
        <f t="shared" ref="C22:C26" si="6">IF(WEEKDAY(B22)=7,"土",IF(WEEKDAY(B22)=1,"日","祝"))</f>
        <v>日</v>
      </c>
      <c r="D22" s="2" t="s">
        <v>31</v>
      </c>
      <c r="E22" s="24">
        <v>6</v>
      </c>
      <c r="F22" s="24">
        <v>12</v>
      </c>
      <c r="G22" s="25"/>
      <c r="H22" s="104" t="s">
        <v>45</v>
      </c>
      <c r="I22" s="57" t="s">
        <v>94</v>
      </c>
      <c r="J22" s="104" t="s">
        <v>43</v>
      </c>
      <c r="K22" s="57" t="s">
        <v>6</v>
      </c>
      <c r="L22" s="84"/>
      <c r="M22" s="84"/>
      <c r="N22" s="84">
        <v>3</v>
      </c>
      <c r="O22" s="84">
        <v>3</v>
      </c>
      <c r="P22" s="85"/>
      <c r="Q22" s="85"/>
      <c r="R22" s="86"/>
      <c r="S22" s="86"/>
      <c r="T22" s="104" t="s">
        <v>45</v>
      </c>
      <c r="U22" s="57" t="s">
        <v>43</v>
      </c>
      <c r="V22" s="22"/>
      <c r="W22" s="22" t="s">
        <v>63</v>
      </c>
      <c r="X22" s="22"/>
      <c r="Y22" s="22"/>
      <c r="Z22" s="22"/>
      <c r="AA22" s="22"/>
      <c r="AB22" s="42" t="s">
        <v>59</v>
      </c>
      <c r="AC22" s="42" t="s">
        <v>59</v>
      </c>
      <c r="AD22" s="22"/>
      <c r="AE22" s="22" t="s">
        <v>66</v>
      </c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 t="s">
        <v>100</v>
      </c>
      <c r="AQ22" s="22"/>
      <c r="AR22" s="22"/>
      <c r="AS22" s="22"/>
      <c r="AT22" s="22"/>
      <c r="AU22" s="22"/>
      <c r="AV22" s="22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55"/>
      <c r="BH22" s="21"/>
      <c r="BI22" s="21"/>
    </row>
    <row r="23" spans="1:61" s="41" customFormat="1" ht="14" thickBot="1" x14ac:dyDescent="0.35">
      <c r="A23" s="24">
        <f t="shared" si="1"/>
        <v>20</v>
      </c>
      <c r="B23" s="48">
        <v>44157</v>
      </c>
      <c r="C23" s="23" t="str">
        <f t="shared" si="6"/>
        <v>日</v>
      </c>
      <c r="D23" s="2" t="s">
        <v>35</v>
      </c>
      <c r="E23" s="24">
        <v>6</v>
      </c>
      <c r="F23" s="24">
        <v>14</v>
      </c>
      <c r="G23" s="25" t="s">
        <v>54</v>
      </c>
      <c r="H23" s="98" t="s">
        <v>49</v>
      </c>
      <c r="I23" s="88" t="s">
        <v>96</v>
      </c>
      <c r="J23" s="98" t="s">
        <v>0</v>
      </c>
      <c r="K23" s="88" t="s">
        <v>86</v>
      </c>
      <c r="L23" s="91"/>
      <c r="M23" s="84"/>
      <c r="N23" s="84">
        <v>3</v>
      </c>
      <c r="O23" s="84">
        <v>3</v>
      </c>
      <c r="P23" s="85"/>
      <c r="Q23" s="85"/>
      <c r="R23" s="86"/>
      <c r="S23" s="87"/>
      <c r="T23" s="104" t="s">
        <v>95</v>
      </c>
      <c r="U23" s="57" t="s">
        <v>0</v>
      </c>
      <c r="V23" s="22" t="s">
        <v>64</v>
      </c>
      <c r="W23" s="22" t="s">
        <v>63</v>
      </c>
      <c r="X23" s="22"/>
      <c r="Y23" s="22"/>
      <c r="Z23" s="22" t="s">
        <v>61</v>
      </c>
      <c r="AA23" s="22"/>
      <c r="AB23" s="42" t="s">
        <v>59</v>
      </c>
      <c r="AC23" s="42" t="s">
        <v>59</v>
      </c>
      <c r="AD23" s="22"/>
      <c r="AE23" s="22" t="s">
        <v>66</v>
      </c>
      <c r="AF23" s="22"/>
      <c r="AG23" s="22"/>
      <c r="AH23" s="22"/>
      <c r="AI23" s="22"/>
      <c r="AJ23" s="22"/>
      <c r="AK23" s="42"/>
      <c r="AL23" s="22"/>
      <c r="AM23" s="22"/>
      <c r="AN23" s="22"/>
      <c r="AO23" s="22"/>
      <c r="AP23" s="22" t="s">
        <v>100</v>
      </c>
      <c r="AQ23" s="22"/>
      <c r="AR23" s="22" t="s">
        <v>70</v>
      </c>
      <c r="AS23" s="22"/>
      <c r="AT23" s="22" t="s">
        <v>100</v>
      </c>
      <c r="AU23" s="22"/>
      <c r="AV23" s="22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55"/>
      <c r="BH23" s="21"/>
      <c r="BI23" s="21"/>
    </row>
    <row r="24" spans="1:61" s="41" customFormat="1" x14ac:dyDescent="0.3">
      <c r="A24" s="24">
        <f t="shared" si="1"/>
        <v>21</v>
      </c>
      <c r="B24" s="40">
        <v>44158</v>
      </c>
      <c r="C24" s="23" t="str">
        <f t="shared" si="6"/>
        <v>祝</v>
      </c>
      <c r="D24" s="2" t="s">
        <v>33</v>
      </c>
      <c r="E24" s="24">
        <v>5</v>
      </c>
      <c r="F24" s="24">
        <v>13</v>
      </c>
      <c r="G24" s="25" t="s">
        <v>55</v>
      </c>
      <c r="H24" s="98" t="s">
        <v>40</v>
      </c>
      <c r="I24" s="88" t="s">
        <v>110</v>
      </c>
      <c r="J24" s="98" t="s">
        <v>101</v>
      </c>
      <c r="K24" s="88" t="s">
        <v>76</v>
      </c>
      <c r="L24" s="91"/>
      <c r="M24" s="84"/>
      <c r="N24" s="84">
        <v>2</v>
      </c>
      <c r="O24" s="84">
        <v>3</v>
      </c>
      <c r="P24" s="85"/>
      <c r="Q24" s="85"/>
      <c r="R24" s="86"/>
      <c r="S24" s="86"/>
      <c r="T24" s="104" t="s">
        <v>0</v>
      </c>
      <c r="U24" s="57" t="s">
        <v>0</v>
      </c>
      <c r="V24" s="22" t="s">
        <v>63</v>
      </c>
      <c r="W24" s="42" t="s">
        <v>65</v>
      </c>
      <c r="X24" s="22"/>
      <c r="Y24" s="22"/>
      <c r="Z24" s="22" t="s">
        <v>61</v>
      </c>
      <c r="AA24" s="22"/>
      <c r="AB24" s="42" t="s">
        <v>59</v>
      </c>
      <c r="AC24" s="42" t="s">
        <v>59</v>
      </c>
      <c r="AD24" s="22" t="s">
        <v>59</v>
      </c>
      <c r="AE24" s="22"/>
      <c r="AF24" s="22"/>
      <c r="AG24" s="22"/>
      <c r="AH24" s="22"/>
      <c r="AI24" s="22"/>
      <c r="AJ24" s="22"/>
      <c r="AK24" s="22"/>
      <c r="AL24" s="22"/>
      <c r="AM24" s="22"/>
      <c r="AN24" s="22" t="s">
        <v>100</v>
      </c>
      <c r="AO24" s="22"/>
      <c r="AP24" s="22" t="s">
        <v>100</v>
      </c>
      <c r="AQ24" s="22"/>
      <c r="AR24" s="22" t="s">
        <v>70</v>
      </c>
      <c r="AS24" s="22"/>
      <c r="AT24" s="22"/>
      <c r="AU24" s="22" t="s">
        <v>100</v>
      </c>
      <c r="AV24" s="22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55"/>
      <c r="BH24" s="21"/>
      <c r="BI24" s="21"/>
    </row>
    <row r="25" spans="1:61" s="41" customFormat="1" x14ac:dyDescent="0.3">
      <c r="A25" s="24">
        <f t="shared" si="1"/>
        <v>22</v>
      </c>
      <c r="B25" s="39">
        <v>44164</v>
      </c>
      <c r="C25" s="23" t="str">
        <f t="shared" si="6"/>
        <v>日</v>
      </c>
      <c r="D25" s="2" t="s">
        <v>30</v>
      </c>
      <c r="E25" s="24">
        <v>2</v>
      </c>
      <c r="F25" s="24">
        <v>4</v>
      </c>
      <c r="G25" s="25"/>
      <c r="H25" s="82"/>
      <c r="I25" s="83"/>
      <c r="J25" s="104" t="s">
        <v>49</v>
      </c>
      <c r="K25" s="57" t="s">
        <v>76</v>
      </c>
      <c r="L25" s="84"/>
      <c r="M25" s="84"/>
      <c r="N25" s="84">
        <v>2</v>
      </c>
      <c r="O25" s="84"/>
      <c r="P25" s="85"/>
      <c r="Q25" s="85"/>
      <c r="R25" s="86"/>
      <c r="S25" s="86"/>
      <c r="T25" s="82"/>
      <c r="U25" s="83"/>
      <c r="V25" s="22"/>
      <c r="W25" s="22" t="s">
        <v>63</v>
      </c>
      <c r="X25" s="22"/>
      <c r="Y25" s="22"/>
      <c r="Z25" s="22" t="s">
        <v>61</v>
      </c>
      <c r="AA25" s="22"/>
      <c r="AB25" s="42" t="s">
        <v>59</v>
      </c>
      <c r="AC25" s="42" t="s">
        <v>59</v>
      </c>
      <c r="AD25" s="22"/>
      <c r="AE25" s="22"/>
      <c r="AF25" s="22"/>
      <c r="AG25" s="22" t="s">
        <v>63</v>
      </c>
      <c r="AH25" s="22"/>
      <c r="AI25" s="22"/>
      <c r="AJ25" s="22"/>
      <c r="AK25" s="42"/>
      <c r="AL25" s="22"/>
      <c r="AM25" s="22"/>
      <c r="AN25" s="22"/>
      <c r="AO25" s="22"/>
      <c r="AP25" s="22" t="s">
        <v>63</v>
      </c>
      <c r="AQ25" s="22"/>
      <c r="AR25" s="22"/>
      <c r="AS25" s="22"/>
      <c r="AT25" s="22"/>
      <c r="AU25" s="22" t="s">
        <v>100</v>
      </c>
      <c r="AV25" s="22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55"/>
      <c r="BH25" s="21"/>
      <c r="BI25" s="21"/>
    </row>
    <row r="26" spans="1:61" s="41" customFormat="1" ht="14" thickBot="1" x14ac:dyDescent="0.35">
      <c r="A26" s="24">
        <f t="shared" si="1"/>
        <v>23</v>
      </c>
      <c r="B26" s="46">
        <v>44170</v>
      </c>
      <c r="C26" s="23" t="str">
        <f t="shared" si="6"/>
        <v>土</v>
      </c>
      <c r="D26" s="2" t="s">
        <v>29</v>
      </c>
      <c r="E26" s="24">
        <v>2</v>
      </c>
      <c r="F26" s="24">
        <v>4</v>
      </c>
      <c r="G26" s="25"/>
      <c r="H26" s="82"/>
      <c r="I26" s="83"/>
      <c r="J26" s="104" t="s">
        <v>44</v>
      </c>
      <c r="K26" s="57" t="s">
        <v>38</v>
      </c>
      <c r="L26" s="91"/>
      <c r="M26" s="84"/>
      <c r="N26" s="84">
        <v>2</v>
      </c>
      <c r="O26" s="84"/>
      <c r="P26" s="85"/>
      <c r="Q26" s="85"/>
      <c r="R26" s="86"/>
      <c r="S26" s="86"/>
      <c r="T26" s="82"/>
      <c r="U26" s="83"/>
      <c r="V26" s="22"/>
      <c r="W26" s="42" t="s">
        <v>65</v>
      </c>
      <c r="X26" s="22"/>
      <c r="Y26" s="22"/>
      <c r="Z26" s="22" t="s">
        <v>61</v>
      </c>
      <c r="AA26" s="22"/>
      <c r="AB26" s="42" t="s">
        <v>59</v>
      </c>
      <c r="AC26" s="42"/>
      <c r="AD26" s="22"/>
      <c r="AE26" s="22"/>
      <c r="AF26" s="22"/>
      <c r="AG26" s="22"/>
      <c r="AH26" s="22" t="s">
        <v>61</v>
      </c>
      <c r="AI26" s="22"/>
      <c r="AJ26" s="22"/>
      <c r="AK26" s="22" t="s">
        <v>82</v>
      </c>
      <c r="AL26" s="22"/>
      <c r="AM26" s="22"/>
      <c r="AN26" s="22"/>
      <c r="AO26" s="22"/>
      <c r="AP26" s="22" t="s">
        <v>63</v>
      </c>
      <c r="AQ26" s="22"/>
      <c r="AR26" s="22"/>
      <c r="AS26" s="22"/>
      <c r="AT26" s="22"/>
      <c r="AU26" s="22"/>
      <c r="AV26" s="22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55"/>
      <c r="BH26" s="21"/>
      <c r="BI26" s="21"/>
    </row>
    <row r="27" spans="1:61" s="41" customFormat="1" x14ac:dyDescent="0.3">
      <c r="A27" s="24">
        <f t="shared" si="1"/>
        <v>24</v>
      </c>
      <c r="B27" s="47">
        <v>44171</v>
      </c>
      <c r="C27" s="23" t="str">
        <f t="shared" ref="C27:C33" si="7">IF(WEEKDAY(B27)=7,"土",IF(WEEKDAY(B27)=1,"日","祝"))</f>
        <v>日</v>
      </c>
      <c r="D27" s="2" t="s">
        <v>29</v>
      </c>
      <c r="E27" s="24">
        <v>2</v>
      </c>
      <c r="F27" s="24">
        <v>4</v>
      </c>
      <c r="G27" s="25"/>
      <c r="H27" s="82"/>
      <c r="I27" s="83"/>
      <c r="J27" s="54" t="s">
        <v>45</v>
      </c>
      <c r="K27" s="102" t="s">
        <v>104</v>
      </c>
      <c r="L27" s="91"/>
      <c r="M27" s="84"/>
      <c r="N27" s="84">
        <v>2</v>
      </c>
      <c r="O27" s="84"/>
      <c r="P27" s="85"/>
      <c r="Q27" s="85"/>
      <c r="R27" s="86"/>
      <c r="S27" s="87"/>
      <c r="T27" s="82"/>
      <c r="U27" s="83"/>
      <c r="V27" s="22"/>
      <c r="W27" s="22" t="s">
        <v>63</v>
      </c>
      <c r="X27" s="22"/>
      <c r="Y27" s="22"/>
      <c r="Z27" s="22" t="s">
        <v>61</v>
      </c>
      <c r="AA27" s="22"/>
      <c r="AB27" s="42" t="s">
        <v>59</v>
      </c>
      <c r="AC27" s="42" t="s">
        <v>59</v>
      </c>
      <c r="AD27" s="22" t="s">
        <v>59</v>
      </c>
      <c r="AE27" s="22" t="s">
        <v>66</v>
      </c>
      <c r="AF27" s="22"/>
      <c r="AG27" s="22"/>
      <c r="AH27" s="22"/>
      <c r="AI27" s="22"/>
      <c r="AJ27" s="22"/>
      <c r="AK27" s="42"/>
      <c r="AL27" s="22" t="s">
        <v>61</v>
      </c>
      <c r="AM27" s="22"/>
      <c r="AN27" s="22"/>
      <c r="AO27" s="22" t="s">
        <v>61</v>
      </c>
      <c r="AP27" s="22" t="s">
        <v>100</v>
      </c>
      <c r="AQ27" s="22" t="s">
        <v>63</v>
      </c>
      <c r="AR27" s="22"/>
      <c r="AS27" s="22" t="s">
        <v>70</v>
      </c>
      <c r="AT27" s="22"/>
      <c r="AU27" s="22"/>
      <c r="AV27" s="22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55"/>
      <c r="BH27" s="21"/>
      <c r="BI27" s="21"/>
    </row>
    <row r="28" spans="1:61" s="41" customFormat="1" ht="14" thickBot="1" x14ac:dyDescent="0.35">
      <c r="A28" s="24">
        <f t="shared" si="1"/>
        <v>25</v>
      </c>
      <c r="B28" s="107">
        <v>44171</v>
      </c>
      <c r="C28" s="108" t="str">
        <f t="shared" si="7"/>
        <v>日</v>
      </c>
      <c r="D28" s="109" t="s">
        <v>37</v>
      </c>
      <c r="E28" s="110">
        <v>5</v>
      </c>
      <c r="F28" s="110">
        <v>10</v>
      </c>
      <c r="G28" s="110"/>
      <c r="H28" s="93"/>
      <c r="I28" s="94"/>
      <c r="J28" s="93"/>
      <c r="K28" s="94"/>
      <c r="L28" s="111"/>
      <c r="M28" s="112"/>
      <c r="N28" s="112"/>
      <c r="O28" s="112"/>
      <c r="P28" s="113"/>
      <c r="Q28" s="113"/>
      <c r="R28" s="114"/>
      <c r="S28" s="114"/>
      <c r="T28" s="93"/>
      <c r="U28" s="94"/>
      <c r="V28" s="22"/>
      <c r="W28" s="22" t="s">
        <v>63</v>
      </c>
      <c r="X28" s="22"/>
      <c r="Y28" s="22"/>
      <c r="Z28" s="22"/>
      <c r="AA28" s="22"/>
      <c r="AB28" s="42" t="s">
        <v>59</v>
      </c>
      <c r="AC28" s="42" t="s">
        <v>59</v>
      </c>
      <c r="AD28" s="22" t="s">
        <v>59</v>
      </c>
      <c r="AE28" s="22" t="s">
        <v>66</v>
      </c>
      <c r="AF28" s="22"/>
      <c r="AG28" s="22"/>
      <c r="AH28" s="22"/>
      <c r="AI28" s="22"/>
      <c r="AJ28" s="22"/>
      <c r="AK28" s="22"/>
      <c r="AL28" s="22" t="s">
        <v>61</v>
      </c>
      <c r="AM28" s="22"/>
      <c r="AN28" s="22" t="s">
        <v>100</v>
      </c>
      <c r="AO28" s="22"/>
      <c r="AP28" s="22" t="s">
        <v>100</v>
      </c>
      <c r="AQ28" s="22"/>
      <c r="AR28" s="22" t="s">
        <v>70</v>
      </c>
      <c r="AS28" s="22"/>
      <c r="AT28" s="22" t="s">
        <v>100</v>
      </c>
      <c r="AU28" s="22"/>
      <c r="AV28" s="22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55"/>
      <c r="BH28" s="21"/>
      <c r="BI28" s="21"/>
    </row>
    <row r="29" spans="1:61" s="41" customFormat="1" x14ac:dyDescent="0.3">
      <c r="A29" s="24">
        <f t="shared" si="1"/>
        <v>26</v>
      </c>
      <c r="B29" s="47">
        <v>44178</v>
      </c>
      <c r="C29" s="23" t="str">
        <f t="shared" si="7"/>
        <v>日</v>
      </c>
      <c r="D29" s="2" t="s">
        <v>31</v>
      </c>
      <c r="E29" s="24">
        <v>4</v>
      </c>
      <c r="F29" s="24">
        <v>6</v>
      </c>
      <c r="G29" s="24" t="s">
        <v>56</v>
      </c>
      <c r="H29" s="98" t="s">
        <v>40</v>
      </c>
      <c r="I29" s="88" t="s">
        <v>73</v>
      </c>
      <c r="J29" s="98" t="s">
        <v>49</v>
      </c>
      <c r="K29" s="88" t="s">
        <v>71</v>
      </c>
      <c r="L29" s="84"/>
      <c r="M29" s="84"/>
      <c r="N29" s="84">
        <v>2</v>
      </c>
      <c r="O29" s="84">
        <v>2</v>
      </c>
      <c r="P29" s="85"/>
      <c r="Q29" s="85"/>
      <c r="R29" s="86"/>
      <c r="S29" s="86"/>
      <c r="T29" s="42" t="s">
        <v>49</v>
      </c>
      <c r="U29" s="42" t="s">
        <v>49</v>
      </c>
      <c r="V29" s="22" t="s">
        <v>63</v>
      </c>
      <c r="W29" s="22" t="s">
        <v>63</v>
      </c>
      <c r="X29" s="22"/>
      <c r="Y29" s="22"/>
      <c r="Z29" s="22" t="s">
        <v>61</v>
      </c>
      <c r="AA29" s="22"/>
      <c r="AB29" s="42" t="s">
        <v>59</v>
      </c>
      <c r="AC29" s="42" t="s">
        <v>59</v>
      </c>
      <c r="AD29" s="22" t="s">
        <v>59</v>
      </c>
      <c r="AE29" s="22" t="s">
        <v>66</v>
      </c>
      <c r="AF29" s="22"/>
      <c r="AG29" s="22"/>
      <c r="AH29" s="22"/>
      <c r="AI29" s="22"/>
      <c r="AJ29" s="22"/>
      <c r="AK29" s="22"/>
      <c r="AL29" s="22" t="s">
        <v>61</v>
      </c>
      <c r="AM29" s="22"/>
      <c r="AN29" s="22" t="s">
        <v>100</v>
      </c>
      <c r="AO29" s="22"/>
      <c r="AP29" s="22" t="s">
        <v>100</v>
      </c>
      <c r="AQ29" s="22"/>
      <c r="AR29" s="22" t="s">
        <v>70</v>
      </c>
      <c r="AS29" s="22" t="s">
        <v>70</v>
      </c>
      <c r="AT29" s="22"/>
      <c r="AU29" s="22"/>
      <c r="AV29" s="22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55"/>
      <c r="BH29" s="21"/>
      <c r="BI29" s="21"/>
    </row>
    <row r="30" spans="1:61" s="41" customFormat="1" ht="14" thickBot="1" x14ac:dyDescent="0.35">
      <c r="A30" s="24">
        <f t="shared" si="1"/>
        <v>27</v>
      </c>
      <c r="B30" s="51">
        <v>44178</v>
      </c>
      <c r="C30" s="23" t="str">
        <f t="shared" si="7"/>
        <v>日</v>
      </c>
      <c r="D30" s="2" t="s">
        <v>29</v>
      </c>
      <c r="E30" s="24">
        <v>2</v>
      </c>
      <c r="F30" s="24">
        <v>4</v>
      </c>
      <c r="G30" s="24"/>
      <c r="H30" s="82"/>
      <c r="I30" s="83"/>
      <c r="J30" s="54" t="s">
        <v>0</v>
      </c>
      <c r="K30" s="57" t="s">
        <v>43</v>
      </c>
      <c r="L30" s="84"/>
      <c r="M30" s="84"/>
      <c r="N30" s="84">
        <v>2</v>
      </c>
      <c r="O30" s="84"/>
      <c r="P30" s="85"/>
      <c r="Q30" s="85"/>
      <c r="R30" s="86"/>
      <c r="S30" s="86"/>
      <c r="T30" s="82"/>
      <c r="U30" s="83"/>
      <c r="V30" s="22"/>
      <c r="W30" s="22" t="s">
        <v>63</v>
      </c>
      <c r="X30" s="22"/>
      <c r="Y30" s="22"/>
      <c r="Z30" s="22"/>
      <c r="AA30" s="22"/>
      <c r="AB30" s="42" t="s">
        <v>59</v>
      </c>
      <c r="AC30" s="42" t="s">
        <v>59</v>
      </c>
      <c r="AD30" s="22" t="s">
        <v>59</v>
      </c>
      <c r="AE30" s="22" t="s">
        <v>66</v>
      </c>
      <c r="AF30" s="22"/>
      <c r="AG30" s="22"/>
      <c r="AH30" s="22"/>
      <c r="AI30" s="22"/>
      <c r="AJ30" s="22"/>
      <c r="AK30" s="22"/>
      <c r="AL30" s="22" t="s">
        <v>61</v>
      </c>
      <c r="AM30" s="22"/>
      <c r="AN30" s="22"/>
      <c r="AO30" s="22"/>
      <c r="AP30" s="22" t="s">
        <v>100</v>
      </c>
      <c r="AQ30" s="22"/>
      <c r="AR30" s="22"/>
      <c r="AS30" s="22"/>
      <c r="AT30" s="22" t="s">
        <v>100</v>
      </c>
      <c r="AU30" s="22"/>
      <c r="AV30" s="22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55"/>
      <c r="BH30" s="21"/>
      <c r="BI30" s="21"/>
    </row>
    <row r="31" spans="1:61" s="41" customFormat="1" x14ac:dyDescent="0.3">
      <c r="A31" s="24">
        <f t="shared" si="1"/>
        <v>28</v>
      </c>
      <c r="B31" s="40">
        <v>44184</v>
      </c>
      <c r="C31" s="23" t="str">
        <f t="shared" si="7"/>
        <v>土</v>
      </c>
      <c r="D31" s="2" t="s">
        <v>30</v>
      </c>
      <c r="E31" s="24">
        <v>8</v>
      </c>
      <c r="F31" s="24">
        <v>16</v>
      </c>
      <c r="G31" s="24"/>
      <c r="H31" s="54" t="s">
        <v>38</v>
      </c>
      <c r="I31" s="57" t="s">
        <v>47</v>
      </c>
      <c r="J31" s="54" t="s">
        <v>45</v>
      </c>
      <c r="K31" s="57" t="s">
        <v>44</v>
      </c>
      <c r="L31" s="84"/>
      <c r="M31" s="84"/>
      <c r="N31" s="84">
        <v>4</v>
      </c>
      <c r="O31" s="84">
        <v>4</v>
      </c>
      <c r="P31" s="85"/>
      <c r="Q31" s="85"/>
      <c r="R31" s="86"/>
      <c r="S31" s="86"/>
      <c r="T31" s="82"/>
      <c r="U31" s="83"/>
      <c r="V31" s="22"/>
      <c r="W31" s="22" t="s">
        <v>63</v>
      </c>
      <c r="X31" s="22" t="s">
        <v>85</v>
      </c>
      <c r="Y31" s="22"/>
      <c r="Z31" s="22"/>
      <c r="AA31" s="22"/>
      <c r="AB31" s="22" t="s">
        <v>68</v>
      </c>
      <c r="AC31" s="42"/>
      <c r="AD31" s="22"/>
      <c r="AE31" s="22"/>
      <c r="AF31" s="22"/>
      <c r="AG31" s="22" t="s">
        <v>63</v>
      </c>
      <c r="AH31" s="22" t="s">
        <v>61</v>
      </c>
      <c r="AI31" s="22"/>
      <c r="AJ31" s="22"/>
      <c r="AK31" s="22" t="s">
        <v>80</v>
      </c>
      <c r="AL31" s="22"/>
      <c r="AM31" s="22"/>
      <c r="AN31" s="22"/>
      <c r="AO31" s="22"/>
      <c r="AP31" s="22"/>
      <c r="AQ31" s="22"/>
      <c r="AR31" s="22"/>
      <c r="AS31" s="22"/>
      <c r="AT31" s="22"/>
      <c r="AU31" s="22" t="s">
        <v>100</v>
      </c>
      <c r="AV31" s="22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55"/>
      <c r="BH31" s="21"/>
      <c r="BI31" s="21"/>
    </row>
    <row r="32" spans="1:61" s="41" customFormat="1" x14ac:dyDescent="0.3">
      <c r="A32" s="24">
        <f t="shared" si="1"/>
        <v>29</v>
      </c>
      <c r="B32" s="106">
        <v>44185</v>
      </c>
      <c r="C32" s="23" t="str">
        <f t="shared" si="7"/>
        <v>日</v>
      </c>
      <c r="D32" s="2" t="s">
        <v>30</v>
      </c>
      <c r="E32" s="24">
        <v>2</v>
      </c>
      <c r="F32" s="24">
        <v>4</v>
      </c>
      <c r="G32" s="56"/>
      <c r="H32" s="93"/>
      <c r="I32" s="94"/>
      <c r="J32" s="105" t="s">
        <v>39</v>
      </c>
      <c r="K32" s="103" t="s">
        <v>49</v>
      </c>
      <c r="L32" s="95"/>
      <c r="M32" s="95"/>
      <c r="N32" s="95">
        <v>2</v>
      </c>
      <c r="O32" s="95"/>
      <c r="P32" s="96"/>
      <c r="Q32" s="96"/>
      <c r="R32" s="97"/>
      <c r="S32" s="97"/>
      <c r="T32" s="93"/>
      <c r="U32" s="94"/>
      <c r="V32" s="22"/>
      <c r="W32" s="22" t="s">
        <v>63</v>
      </c>
      <c r="X32" s="22"/>
      <c r="Y32" s="22"/>
      <c r="Z32" s="22" t="s">
        <v>61</v>
      </c>
      <c r="AA32" s="22"/>
      <c r="AB32" s="42" t="s">
        <v>59</v>
      </c>
      <c r="AC32" s="42" t="s">
        <v>59</v>
      </c>
      <c r="AD32" s="22"/>
      <c r="AE32" s="22" t="s">
        <v>63</v>
      </c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 t="s">
        <v>100</v>
      </c>
      <c r="AV32" s="22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55"/>
      <c r="BH32" s="21"/>
      <c r="BI32" s="21"/>
    </row>
    <row r="33" spans="1:61" s="41" customFormat="1" x14ac:dyDescent="0.3">
      <c r="A33" s="24">
        <f t="shared" si="1"/>
        <v>30</v>
      </c>
      <c r="B33" s="40">
        <v>44205</v>
      </c>
      <c r="C33" s="23" t="str">
        <f t="shared" si="7"/>
        <v>土</v>
      </c>
      <c r="D33" s="2" t="s">
        <v>30</v>
      </c>
      <c r="E33" s="24">
        <v>8</v>
      </c>
      <c r="F33" s="24">
        <v>16</v>
      </c>
      <c r="G33" s="24" t="s">
        <v>52</v>
      </c>
      <c r="H33" s="98" t="s">
        <v>0</v>
      </c>
      <c r="I33" s="88" t="s">
        <v>71</v>
      </c>
      <c r="J33" s="54" t="s">
        <v>102</v>
      </c>
      <c r="K33" s="88" t="s">
        <v>87</v>
      </c>
      <c r="L33" s="84"/>
      <c r="M33" s="84"/>
      <c r="N33" s="84">
        <v>4</v>
      </c>
      <c r="O33" s="84">
        <v>4</v>
      </c>
      <c r="P33" s="85"/>
      <c r="Q33" s="85"/>
      <c r="R33" s="86"/>
      <c r="S33" s="86"/>
      <c r="T33" s="82"/>
      <c r="U33" s="83"/>
      <c r="V33" s="22"/>
      <c r="W33" s="42" t="s">
        <v>65</v>
      </c>
      <c r="X33" s="22"/>
      <c r="Y33" s="22"/>
      <c r="Z33" s="22" t="s">
        <v>61</v>
      </c>
      <c r="AA33" s="22"/>
      <c r="AB33" s="42" t="s">
        <v>59</v>
      </c>
      <c r="AC33" s="42" t="s">
        <v>60</v>
      </c>
      <c r="AD33" s="22" t="s">
        <v>59</v>
      </c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 t="s">
        <v>100</v>
      </c>
      <c r="AQ33" s="22"/>
      <c r="AR33" s="22" t="s">
        <v>70</v>
      </c>
      <c r="AS33" s="22"/>
      <c r="AT33" s="22"/>
      <c r="AU33" s="22" t="s">
        <v>100</v>
      </c>
      <c r="AV33" s="22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55"/>
      <c r="BH33" s="21"/>
      <c r="BI33" s="21"/>
    </row>
    <row r="34" spans="1:61" s="41" customFormat="1" ht="14" thickBot="1" x14ac:dyDescent="0.35">
      <c r="A34" s="24">
        <f t="shared" si="1"/>
        <v>31</v>
      </c>
      <c r="B34" s="50">
        <v>44206</v>
      </c>
      <c r="C34" s="23" t="str">
        <f t="shared" ref="C34:C50" si="8">IF(WEEKDAY(B34)=7,"土",IF(WEEKDAY(B34)=1,"日","祝"))</f>
        <v>日</v>
      </c>
      <c r="D34" s="2" t="s">
        <v>30</v>
      </c>
      <c r="E34" s="24">
        <v>2</v>
      </c>
      <c r="F34" s="24">
        <v>4</v>
      </c>
      <c r="G34" s="24"/>
      <c r="H34" s="82"/>
      <c r="I34" s="83"/>
      <c r="J34" s="54" t="s">
        <v>45</v>
      </c>
      <c r="K34" s="57" t="s">
        <v>49</v>
      </c>
      <c r="L34" s="84"/>
      <c r="M34" s="84"/>
      <c r="N34" s="84">
        <v>2</v>
      </c>
      <c r="O34" s="84"/>
      <c r="P34" s="85"/>
      <c r="Q34" s="85"/>
      <c r="R34" s="86"/>
      <c r="S34" s="86"/>
      <c r="T34" s="82"/>
      <c r="U34" s="83"/>
      <c r="V34" s="22"/>
      <c r="W34" s="22" t="s">
        <v>63</v>
      </c>
      <c r="X34" s="22"/>
      <c r="Y34" s="22"/>
      <c r="Z34" s="22" t="s">
        <v>61</v>
      </c>
      <c r="AA34" s="22"/>
      <c r="AB34" s="42" t="s">
        <v>59</v>
      </c>
      <c r="AC34" s="42" t="s">
        <v>60</v>
      </c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55"/>
      <c r="BH34" s="21"/>
      <c r="BI34" s="21"/>
    </row>
    <row r="35" spans="1:61" s="41" customFormat="1" x14ac:dyDescent="0.3">
      <c r="A35" s="24">
        <f t="shared" si="1"/>
        <v>32</v>
      </c>
      <c r="B35" s="47">
        <v>44220</v>
      </c>
      <c r="C35" s="23" t="str">
        <f t="shared" si="8"/>
        <v>日</v>
      </c>
      <c r="D35" s="2" t="s">
        <v>30</v>
      </c>
      <c r="E35" s="24">
        <v>2</v>
      </c>
      <c r="F35" s="24">
        <v>4</v>
      </c>
      <c r="G35" s="24"/>
      <c r="H35" s="82"/>
      <c r="I35" s="83"/>
      <c r="J35" s="54" t="s">
        <v>49</v>
      </c>
      <c r="K35" s="57" t="s">
        <v>39</v>
      </c>
      <c r="L35" s="84"/>
      <c r="M35" s="84"/>
      <c r="N35" s="84">
        <v>2</v>
      </c>
      <c r="O35" s="84"/>
      <c r="P35" s="85"/>
      <c r="Q35" s="85"/>
      <c r="R35" s="86"/>
      <c r="S35" s="86"/>
      <c r="T35" s="82"/>
      <c r="U35" s="83"/>
      <c r="V35" s="22"/>
      <c r="W35" s="22"/>
      <c r="X35" s="22"/>
      <c r="Y35" s="22"/>
      <c r="Z35" s="22" t="s">
        <v>61</v>
      </c>
      <c r="AA35" s="22"/>
      <c r="AB35" s="22"/>
      <c r="AC35" s="42" t="s">
        <v>60</v>
      </c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55"/>
      <c r="BH35" s="21"/>
      <c r="BI35" s="21"/>
    </row>
    <row r="36" spans="1:61" s="41" customFormat="1" x14ac:dyDescent="0.3">
      <c r="A36" s="24">
        <f t="shared" si="1"/>
        <v>33</v>
      </c>
      <c r="B36" s="52">
        <v>44220</v>
      </c>
      <c r="C36" s="23" t="str">
        <f t="shared" si="8"/>
        <v>日</v>
      </c>
      <c r="D36" s="2" t="s">
        <v>29</v>
      </c>
      <c r="E36" s="24">
        <v>2</v>
      </c>
      <c r="F36" s="24">
        <v>4</v>
      </c>
      <c r="G36" s="24"/>
      <c r="H36" s="82"/>
      <c r="I36" s="83"/>
      <c r="J36" s="54" t="s">
        <v>98</v>
      </c>
      <c r="K36" s="88"/>
      <c r="L36" s="84"/>
      <c r="M36" s="84"/>
      <c r="N36" s="84">
        <v>2</v>
      </c>
      <c r="O36" s="84"/>
      <c r="P36" s="85"/>
      <c r="Q36" s="85"/>
      <c r="R36" s="86"/>
      <c r="S36" s="86"/>
      <c r="T36" s="82"/>
      <c r="U36" s="83"/>
      <c r="V36" s="22"/>
      <c r="W36" s="22"/>
      <c r="X36" s="22"/>
      <c r="Y36" s="22"/>
      <c r="Z36" s="22" t="s">
        <v>61</v>
      </c>
      <c r="AA36" s="22"/>
      <c r="AB36" s="22"/>
      <c r="AC36" s="42" t="s">
        <v>60</v>
      </c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55"/>
      <c r="BH36" s="21"/>
      <c r="BI36" s="21"/>
    </row>
    <row r="37" spans="1:61" s="41" customFormat="1" ht="14" thickBot="1" x14ac:dyDescent="0.35">
      <c r="A37" s="24">
        <f t="shared" si="1"/>
        <v>34</v>
      </c>
      <c r="B37" s="51">
        <v>44220</v>
      </c>
      <c r="C37" s="23" t="str">
        <f t="shared" si="8"/>
        <v>日</v>
      </c>
      <c r="D37" s="2" t="s">
        <v>35</v>
      </c>
      <c r="E37" s="24">
        <v>8</v>
      </c>
      <c r="F37" s="24">
        <v>23</v>
      </c>
      <c r="G37" s="24"/>
      <c r="H37" s="54" t="s">
        <v>38</v>
      </c>
      <c r="I37" s="57" t="s">
        <v>40</v>
      </c>
      <c r="J37" s="54" t="s">
        <v>45</v>
      </c>
      <c r="K37" s="57" t="s">
        <v>0</v>
      </c>
      <c r="L37" s="84"/>
      <c r="M37" s="84"/>
      <c r="N37" s="84">
        <v>4</v>
      </c>
      <c r="O37" s="84">
        <v>4</v>
      </c>
      <c r="P37" s="85"/>
      <c r="Q37" s="85"/>
      <c r="R37" s="86"/>
      <c r="S37" s="86"/>
      <c r="T37" s="54" t="s">
        <v>0</v>
      </c>
      <c r="U37" s="57" t="s">
        <v>45</v>
      </c>
      <c r="V37" s="22" t="s">
        <v>64</v>
      </c>
      <c r="W37" s="42" t="s">
        <v>65</v>
      </c>
      <c r="X37" s="22"/>
      <c r="Y37" s="22"/>
      <c r="Z37" s="22" t="s">
        <v>61</v>
      </c>
      <c r="AA37" s="22"/>
      <c r="AB37" s="22" t="s">
        <v>65</v>
      </c>
      <c r="AC37" s="42" t="s">
        <v>60</v>
      </c>
      <c r="AD37" s="22"/>
      <c r="AE37" s="22"/>
      <c r="AF37" s="22"/>
      <c r="AG37" s="22"/>
      <c r="AH37" s="22"/>
      <c r="AI37" s="22"/>
      <c r="AJ37" s="22"/>
      <c r="AK37" s="22" t="s">
        <v>80</v>
      </c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55"/>
      <c r="BH37" s="21"/>
      <c r="BI37" s="21"/>
    </row>
    <row r="38" spans="1:61" s="41" customFormat="1" ht="14" thickBot="1" x14ac:dyDescent="0.35">
      <c r="A38" s="24">
        <f t="shared" si="1"/>
        <v>35</v>
      </c>
      <c r="B38" s="50">
        <v>44226</v>
      </c>
      <c r="C38" s="23" t="str">
        <f t="shared" si="8"/>
        <v>土</v>
      </c>
      <c r="D38" s="2" t="s">
        <v>29</v>
      </c>
      <c r="E38" s="24">
        <v>2</v>
      </c>
      <c r="F38" s="24">
        <v>4</v>
      </c>
      <c r="G38" s="24"/>
      <c r="H38" s="82"/>
      <c r="I38" s="83"/>
      <c r="J38" s="54" t="s">
        <v>44</v>
      </c>
      <c r="K38" s="57" t="s">
        <v>38</v>
      </c>
      <c r="L38" s="84"/>
      <c r="M38" s="84"/>
      <c r="N38" s="84">
        <v>2</v>
      </c>
      <c r="O38" s="84"/>
      <c r="P38" s="85"/>
      <c r="Q38" s="85"/>
      <c r="R38" s="86"/>
      <c r="S38" s="86"/>
      <c r="T38" s="82"/>
      <c r="U38" s="83"/>
      <c r="V38" s="22"/>
      <c r="W38" s="22" t="s">
        <v>63</v>
      </c>
      <c r="X38" s="22"/>
      <c r="Y38" s="22"/>
      <c r="Z38" s="22"/>
      <c r="AA38" s="22"/>
      <c r="AB38" s="42" t="s">
        <v>59</v>
      </c>
      <c r="AC38" s="42" t="s">
        <v>60</v>
      </c>
      <c r="AD38" s="22"/>
      <c r="AE38" s="22"/>
      <c r="AF38" s="22"/>
      <c r="AG38" s="22"/>
      <c r="AH38" s="22" t="s">
        <v>61</v>
      </c>
      <c r="AI38" s="22"/>
      <c r="AJ38" s="22"/>
      <c r="AK38" s="22" t="s">
        <v>82</v>
      </c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55"/>
      <c r="BH38" s="21"/>
      <c r="BI38" s="21"/>
    </row>
    <row r="39" spans="1:61" s="41" customFormat="1" x14ac:dyDescent="0.3">
      <c r="A39" s="24">
        <f t="shared" si="1"/>
        <v>36</v>
      </c>
      <c r="B39" s="47">
        <v>44227</v>
      </c>
      <c r="C39" s="23" t="str">
        <f t="shared" si="8"/>
        <v>日</v>
      </c>
      <c r="D39" s="2" t="s">
        <v>36</v>
      </c>
      <c r="E39" s="24">
        <v>8</v>
      </c>
      <c r="F39" s="24">
        <v>16</v>
      </c>
      <c r="G39" s="24"/>
      <c r="H39" s="54" t="s">
        <v>45</v>
      </c>
      <c r="I39" s="57" t="s">
        <v>40</v>
      </c>
      <c r="J39" s="54" t="s">
        <v>41</v>
      </c>
      <c r="K39" s="57" t="s">
        <v>104</v>
      </c>
      <c r="L39" s="84"/>
      <c r="M39" s="84"/>
      <c r="N39" s="84">
        <v>4</v>
      </c>
      <c r="O39" s="84">
        <v>4</v>
      </c>
      <c r="P39" s="86"/>
      <c r="Q39" s="86"/>
      <c r="R39" s="86"/>
      <c r="S39" s="86"/>
      <c r="T39" s="54" t="s">
        <v>45</v>
      </c>
      <c r="U39" s="57" t="s">
        <v>41</v>
      </c>
      <c r="V39" s="22" t="s">
        <v>63</v>
      </c>
      <c r="W39" s="22" t="s">
        <v>63</v>
      </c>
      <c r="X39" s="22" t="s">
        <v>84</v>
      </c>
      <c r="Y39" s="22"/>
      <c r="Z39" s="22"/>
      <c r="AA39" s="22"/>
      <c r="AB39" s="42" t="s">
        <v>59</v>
      </c>
      <c r="AC39" s="42" t="s">
        <v>60</v>
      </c>
      <c r="AD39" s="22"/>
      <c r="AE39" s="22"/>
      <c r="AF39" s="22"/>
      <c r="AG39" s="22"/>
      <c r="AH39" s="22"/>
      <c r="AI39" s="22"/>
      <c r="AJ39" s="22"/>
      <c r="AK39" s="42"/>
      <c r="AL39" s="22" t="s">
        <v>61</v>
      </c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55"/>
      <c r="BH39" s="21"/>
      <c r="BI39" s="21"/>
    </row>
    <row r="40" spans="1:61" s="41" customFormat="1" ht="14" thickBot="1" x14ac:dyDescent="0.35">
      <c r="A40" s="24">
        <f t="shared" si="1"/>
        <v>37</v>
      </c>
      <c r="B40" s="51">
        <v>44227</v>
      </c>
      <c r="C40" s="23" t="str">
        <f t="shared" si="8"/>
        <v>日</v>
      </c>
      <c r="D40" s="2" t="s">
        <v>31</v>
      </c>
      <c r="E40" s="24">
        <v>6</v>
      </c>
      <c r="F40" s="24">
        <v>12</v>
      </c>
      <c r="G40" s="24" t="s">
        <v>52</v>
      </c>
      <c r="H40" s="54" t="s">
        <v>0</v>
      </c>
      <c r="I40" s="88" t="s">
        <v>74</v>
      </c>
      <c r="J40" s="98" t="s">
        <v>49</v>
      </c>
      <c r="K40" s="88" t="s">
        <v>71</v>
      </c>
      <c r="L40" s="84"/>
      <c r="M40" s="84"/>
      <c r="N40" s="84">
        <v>3</v>
      </c>
      <c r="O40" s="84">
        <v>3</v>
      </c>
      <c r="P40" s="86"/>
      <c r="Q40" s="86"/>
      <c r="R40" s="86"/>
      <c r="S40" s="86"/>
      <c r="T40" s="54" t="s">
        <v>0</v>
      </c>
      <c r="U40" s="57" t="s">
        <v>49</v>
      </c>
      <c r="V40" s="22" t="s">
        <v>63</v>
      </c>
      <c r="W40" s="22" t="s">
        <v>63</v>
      </c>
      <c r="X40" s="22"/>
      <c r="Y40" s="22"/>
      <c r="Z40" s="22" t="s">
        <v>61</v>
      </c>
      <c r="AA40" s="22"/>
      <c r="AB40" s="42" t="s">
        <v>59</v>
      </c>
      <c r="AC40" s="42" t="s">
        <v>60</v>
      </c>
      <c r="AD40" s="22"/>
      <c r="AE40" s="22"/>
      <c r="AF40" s="22"/>
      <c r="AG40" s="22"/>
      <c r="AH40" s="22"/>
      <c r="AI40" s="22"/>
      <c r="AJ40" s="22"/>
      <c r="AK40" s="42"/>
      <c r="AL40" s="22"/>
      <c r="AM40" s="22"/>
      <c r="AN40" s="22"/>
      <c r="AO40" s="22"/>
      <c r="AP40" s="22" t="s">
        <v>100</v>
      </c>
      <c r="AQ40" s="22" t="s">
        <v>63</v>
      </c>
      <c r="AR40" s="22" t="s">
        <v>70</v>
      </c>
      <c r="AS40" s="22"/>
      <c r="AT40" s="22"/>
      <c r="AU40" s="22"/>
      <c r="AV40" s="22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55"/>
      <c r="BH40" s="21"/>
      <c r="BI40" s="21"/>
    </row>
    <row r="41" spans="1:61" s="41" customFormat="1" ht="14" thickBot="1" x14ac:dyDescent="0.35">
      <c r="A41" s="24">
        <f t="shared" si="1"/>
        <v>38</v>
      </c>
      <c r="B41" s="50">
        <v>44238</v>
      </c>
      <c r="C41" s="23" t="str">
        <f t="shared" si="8"/>
        <v>祝</v>
      </c>
      <c r="D41" s="2" t="s">
        <v>30</v>
      </c>
      <c r="E41" s="24">
        <v>2</v>
      </c>
      <c r="F41" s="24">
        <v>4</v>
      </c>
      <c r="G41" s="24" t="s">
        <v>57</v>
      </c>
      <c r="H41" s="82"/>
      <c r="I41" s="83"/>
      <c r="J41" s="54" t="s">
        <v>45</v>
      </c>
      <c r="K41" s="88" t="s">
        <v>74</v>
      </c>
      <c r="L41" s="84"/>
      <c r="M41" s="84"/>
      <c r="N41" s="84">
        <v>2</v>
      </c>
      <c r="O41" s="84"/>
      <c r="P41" s="86"/>
      <c r="Q41" s="86"/>
      <c r="R41" s="86"/>
      <c r="S41" s="86"/>
      <c r="T41" s="82"/>
      <c r="U41" s="83"/>
      <c r="V41" s="22"/>
      <c r="W41" s="22" t="s">
        <v>63</v>
      </c>
      <c r="X41" s="22"/>
      <c r="Y41" s="22"/>
      <c r="Z41" s="22" t="s">
        <v>61</v>
      </c>
      <c r="AA41" s="22"/>
      <c r="AB41" s="42" t="s">
        <v>59</v>
      </c>
      <c r="AC41" s="42" t="s">
        <v>60</v>
      </c>
      <c r="AD41" s="22"/>
      <c r="AE41" s="22"/>
      <c r="AF41" s="22"/>
      <c r="AG41" s="22"/>
      <c r="AH41" s="22"/>
      <c r="AI41" s="22"/>
      <c r="AJ41" s="22"/>
      <c r="AK41" s="42"/>
      <c r="AL41" s="22"/>
      <c r="AM41" s="22"/>
      <c r="AN41" s="22"/>
      <c r="AO41" s="22"/>
      <c r="AP41" s="22" t="s">
        <v>100</v>
      </c>
      <c r="AQ41" s="22" t="s">
        <v>63</v>
      </c>
      <c r="AR41" s="22" t="s">
        <v>70</v>
      </c>
      <c r="AS41" s="22"/>
      <c r="AT41" s="22"/>
      <c r="AU41" s="22" t="s">
        <v>100</v>
      </c>
      <c r="AV41" s="22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55"/>
      <c r="BH41" s="21"/>
      <c r="BI41" s="21"/>
    </row>
    <row r="42" spans="1:61" s="41" customFormat="1" x14ac:dyDescent="0.3">
      <c r="A42" s="24">
        <f t="shared" si="1"/>
        <v>39</v>
      </c>
      <c r="B42" s="47">
        <v>44240</v>
      </c>
      <c r="C42" s="23" t="str">
        <f t="shared" si="8"/>
        <v>土</v>
      </c>
      <c r="D42" s="2" t="s">
        <v>29</v>
      </c>
      <c r="E42" s="24">
        <v>2</v>
      </c>
      <c r="F42" s="24">
        <v>4</v>
      </c>
      <c r="G42" s="99" t="s">
        <v>112</v>
      </c>
      <c r="H42" s="82"/>
      <c r="I42" s="83"/>
      <c r="J42" s="54" t="s">
        <v>44</v>
      </c>
      <c r="K42" s="88" t="s">
        <v>49</v>
      </c>
      <c r="L42" s="84"/>
      <c r="M42" s="84"/>
      <c r="N42" s="84">
        <v>2</v>
      </c>
      <c r="O42" s="84"/>
      <c r="P42" s="86"/>
      <c r="Q42" s="86"/>
      <c r="R42" s="86"/>
      <c r="S42" s="86"/>
      <c r="T42" s="82"/>
      <c r="U42" s="83"/>
      <c r="V42" s="22"/>
      <c r="W42" s="22" t="s">
        <v>63</v>
      </c>
      <c r="X42" s="22"/>
      <c r="Y42" s="22"/>
      <c r="Z42" s="22" t="s">
        <v>61</v>
      </c>
      <c r="AA42" s="22"/>
      <c r="AB42" s="22"/>
      <c r="AC42" s="42" t="s">
        <v>60</v>
      </c>
      <c r="AD42" s="22"/>
      <c r="AE42" s="22"/>
      <c r="AF42" s="22"/>
      <c r="AG42" s="22"/>
      <c r="AH42" s="22" t="s">
        <v>61</v>
      </c>
      <c r="AI42" s="22"/>
      <c r="AJ42" s="22"/>
      <c r="AK42" s="42"/>
      <c r="AL42" s="22"/>
      <c r="AM42" s="22"/>
      <c r="AN42" s="22"/>
      <c r="AO42" s="22"/>
      <c r="AP42" s="22"/>
      <c r="AQ42" s="22"/>
      <c r="AR42" s="22"/>
      <c r="AS42" s="22"/>
      <c r="AT42" s="22"/>
      <c r="AU42" s="22" t="s">
        <v>100</v>
      </c>
      <c r="AV42" s="22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55"/>
      <c r="BH42" s="21"/>
      <c r="BI42" s="21"/>
    </row>
    <row r="43" spans="1:61" s="41" customFormat="1" x14ac:dyDescent="0.3">
      <c r="A43" s="24">
        <f t="shared" si="1"/>
        <v>40</v>
      </c>
      <c r="B43" s="52">
        <v>44240</v>
      </c>
      <c r="C43" s="23" t="str">
        <f t="shared" si="8"/>
        <v>土</v>
      </c>
      <c r="D43" s="2" t="s">
        <v>30</v>
      </c>
      <c r="E43" s="24">
        <v>2</v>
      </c>
      <c r="F43" s="24">
        <v>2</v>
      </c>
      <c r="G43" s="24"/>
      <c r="H43" s="82"/>
      <c r="I43" s="83"/>
      <c r="J43" s="54" t="s">
        <v>39</v>
      </c>
      <c r="K43" s="88"/>
      <c r="L43" s="84"/>
      <c r="M43" s="84"/>
      <c r="N43" s="84">
        <v>2</v>
      </c>
      <c r="O43" s="84"/>
      <c r="P43" s="86"/>
      <c r="Q43" s="86"/>
      <c r="R43" s="86"/>
      <c r="S43" s="86"/>
      <c r="T43" s="82"/>
      <c r="U43" s="83"/>
      <c r="V43" s="22"/>
      <c r="W43" s="22" t="s">
        <v>63</v>
      </c>
      <c r="X43" s="22"/>
      <c r="Y43" s="22"/>
      <c r="Z43" s="22" t="s">
        <v>61</v>
      </c>
      <c r="AA43" s="22"/>
      <c r="AB43" s="22"/>
      <c r="AC43" s="42" t="s">
        <v>60</v>
      </c>
      <c r="AD43" s="22"/>
      <c r="AE43" s="22"/>
      <c r="AF43" s="22"/>
      <c r="AG43" s="22"/>
      <c r="AH43" s="22" t="s">
        <v>61</v>
      </c>
      <c r="AI43" s="22"/>
      <c r="AJ43" s="22"/>
      <c r="AK43" s="42"/>
      <c r="AL43" s="22"/>
      <c r="AM43" s="22"/>
      <c r="AN43" s="22"/>
      <c r="AO43" s="22"/>
      <c r="AP43" s="22"/>
      <c r="AQ43" s="22"/>
      <c r="AR43" s="22"/>
      <c r="AS43" s="22"/>
      <c r="AT43" s="22"/>
      <c r="AU43" s="22" t="s">
        <v>100</v>
      </c>
      <c r="AV43" s="22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55"/>
      <c r="BH43" s="21"/>
      <c r="BI43" s="21"/>
    </row>
    <row r="44" spans="1:61" s="41" customFormat="1" ht="14" thickBot="1" x14ac:dyDescent="0.35">
      <c r="A44" s="24">
        <f t="shared" si="1"/>
        <v>41</v>
      </c>
      <c r="B44" s="51">
        <v>44240</v>
      </c>
      <c r="C44" s="23" t="str">
        <f t="shared" si="8"/>
        <v>土</v>
      </c>
      <c r="D44" s="2" t="s">
        <v>34</v>
      </c>
      <c r="E44" s="24">
        <v>5</v>
      </c>
      <c r="F44" s="24">
        <v>17</v>
      </c>
      <c r="G44" s="24"/>
      <c r="H44" s="54" t="s">
        <v>113</v>
      </c>
      <c r="I44" s="57" t="s">
        <v>62</v>
      </c>
      <c r="J44" s="54" t="s">
        <v>45</v>
      </c>
      <c r="K44" s="57" t="s">
        <v>38</v>
      </c>
      <c r="L44" s="84"/>
      <c r="M44" s="84"/>
      <c r="N44" s="84">
        <v>2</v>
      </c>
      <c r="O44" s="84">
        <v>3</v>
      </c>
      <c r="P44" s="86"/>
      <c r="Q44" s="86"/>
      <c r="R44" s="86"/>
      <c r="S44" s="86"/>
      <c r="T44" s="54" t="s">
        <v>45</v>
      </c>
      <c r="U44" s="89" t="s">
        <v>58</v>
      </c>
      <c r="V44" s="22"/>
      <c r="W44" s="22" t="s">
        <v>63</v>
      </c>
      <c r="X44" s="22"/>
      <c r="Y44" s="22"/>
      <c r="Z44" s="22" t="s">
        <v>61</v>
      </c>
      <c r="AA44" s="22"/>
      <c r="AB44" s="22" t="s">
        <v>68</v>
      </c>
      <c r="AC44" s="42" t="s">
        <v>60</v>
      </c>
      <c r="AD44" s="22"/>
      <c r="AE44" s="22"/>
      <c r="AF44" s="22"/>
      <c r="AG44" s="22"/>
      <c r="AH44" s="22"/>
      <c r="AI44" s="22"/>
      <c r="AJ44" s="22"/>
      <c r="AK44" s="42" t="s">
        <v>80</v>
      </c>
      <c r="AL44" s="22"/>
      <c r="AM44" s="22"/>
      <c r="AN44" s="22"/>
      <c r="AO44" s="22"/>
      <c r="AP44" s="22"/>
      <c r="AQ44" s="22"/>
      <c r="AR44" s="22"/>
      <c r="AS44" s="22"/>
      <c r="AT44" s="22"/>
      <c r="AU44" s="22" t="s">
        <v>100</v>
      </c>
      <c r="AV44" s="22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55"/>
      <c r="BH44" s="21"/>
      <c r="BI44" s="21"/>
    </row>
    <row r="45" spans="1:61" s="41" customFormat="1" x14ac:dyDescent="0.3">
      <c r="A45" s="24">
        <f t="shared" si="1"/>
        <v>42</v>
      </c>
      <c r="B45" s="47">
        <v>44241</v>
      </c>
      <c r="C45" s="23" t="str">
        <f t="shared" si="8"/>
        <v>日</v>
      </c>
      <c r="D45" s="2" t="s">
        <v>34</v>
      </c>
      <c r="E45" s="24">
        <v>4</v>
      </c>
      <c r="F45" s="24">
        <v>15</v>
      </c>
      <c r="G45" s="24" t="s">
        <v>52</v>
      </c>
      <c r="H45" s="98" t="s">
        <v>49</v>
      </c>
      <c r="I45" s="88" t="s">
        <v>62</v>
      </c>
      <c r="J45" s="54" t="s">
        <v>45</v>
      </c>
      <c r="K45" s="88" t="s">
        <v>74</v>
      </c>
      <c r="L45" s="84"/>
      <c r="M45" s="84"/>
      <c r="N45" s="84">
        <v>2</v>
      </c>
      <c r="O45" s="84">
        <v>2</v>
      </c>
      <c r="P45" s="86"/>
      <c r="Q45" s="86"/>
      <c r="R45" s="86"/>
      <c r="S45" s="86"/>
      <c r="T45" s="90" t="s">
        <v>58</v>
      </c>
      <c r="U45" s="57" t="s">
        <v>45</v>
      </c>
      <c r="V45" s="22"/>
      <c r="W45" s="22" t="s">
        <v>63</v>
      </c>
      <c r="X45" s="22"/>
      <c r="Y45" s="22"/>
      <c r="Z45" s="22" t="s">
        <v>61</v>
      </c>
      <c r="AA45" s="22"/>
      <c r="AB45" s="42" t="s">
        <v>59</v>
      </c>
      <c r="AC45" s="42" t="s">
        <v>60</v>
      </c>
      <c r="AD45" s="22"/>
      <c r="AE45" s="22"/>
      <c r="AF45" s="22"/>
      <c r="AG45" s="22"/>
      <c r="AH45" s="22"/>
      <c r="AI45" s="22"/>
      <c r="AJ45" s="22"/>
      <c r="AK45" s="42"/>
      <c r="AL45" s="22"/>
      <c r="AM45" s="22"/>
      <c r="AN45" s="22"/>
      <c r="AO45" s="22"/>
      <c r="AP45" s="22" t="s">
        <v>100</v>
      </c>
      <c r="AQ45" s="22" t="s">
        <v>63</v>
      </c>
      <c r="AR45" s="22" t="s">
        <v>70</v>
      </c>
      <c r="AS45" s="22" t="s">
        <v>70</v>
      </c>
      <c r="AT45" s="22"/>
      <c r="AU45" s="22" t="s">
        <v>100</v>
      </c>
      <c r="AV45" s="22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55"/>
      <c r="BH45" s="21"/>
      <c r="BI45" s="21"/>
    </row>
    <row r="46" spans="1:61" s="41" customFormat="1" x14ac:dyDescent="0.3">
      <c r="A46" s="24">
        <f t="shared" si="1"/>
        <v>43</v>
      </c>
      <c r="B46" s="52">
        <v>44241</v>
      </c>
      <c r="C46" s="23" t="str">
        <f t="shared" si="8"/>
        <v>日</v>
      </c>
      <c r="D46" s="2" t="s">
        <v>30</v>
      </c>
      <c r="E46" s="24">
        <v>2</v>
      </c>
      <c r="F46" s="24">
        <v>4</v>
      </c>
      <c r="G46" s="24"/>
      <c r="H46" s="82"/>
      <c r="I46" s="83"/>
      <c r="J46" s="54" t="s">
        <v>0</v>
      </c>
      <c r="K46" s="57" t="s">
        <v>39</v>
      </c>
      <c r="L46" s="84"/>
      <c r="M46" s="84"/>
      <c r="N46" s="84">
        <v>2</v>
      </c>
      <c r="O46" s="84"/>
      <c r="P46" s="86"/>
      <c r="Q46" s="86"/>
      <c r="R46" s="86"/>
      <c r="S46" s="86"/>
      <c r="T46" s="82"/>
      <c r="U46" s="83"/>
      <c r="V46" s="22"/>
      <c r="W46" s="22" t="s">
        <v>63</v>
      </c>
      <c r="X46" s="22"/>
      <c r="Y46" s="22"/>
      <c r="Z46" s="22"/>
      <c r="AA46" s="22"/>
      <c r="AB46" s="42" t="s">
        <v>59</v>
      </c>
      <c r="AC46" s="42" t="s">
        <v>60</v>
      </c>
      <c r="AD46" s="22"/>
      <c r="AE46" s="22"/>
      <c r="AF46" s="22"/>
      <c r="AG46" s="22"/>
      <c r="AH46" s="22"/>
      <c r="AI46" s="22"/>
      <c r="AJ46" s="22"/>
      <c r="AK46" s="42"/>
      <c r="AL46" s="22"/>
      <c r="AM46" s="22"/>
      <c r="AN46" s="22"/>
      <c r="AO46" s="22"/>
      <c r="AP46" s="22" t="s">
        <v>100</v>
      </c>
      <c r="AQ46" s="22"/>
      <c r="AR46" s="22"/>
      <c r="AS46" s="22"/>
      <c r="AT46" s="22"/>
      <c r="AU46" s="22" t="s">
        <v>100</v>
      </c>
      <c r="AV46" s="22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55"/>
      <c r="BH46" s="21"/>
      <c r="BI46" s="21"/>
    </row>
    <row r="47" spans="1:61" s="41" customFormat="1" ht="14" thickBot="1" x14ac:dyDescent="0.35">
      <c r="A47" s="24">
        <f t="shared" si="1"/>
        <v>44</v>
      </c>
      <c r="B47" s="51">
        <v>44241</v>
      </c>
      <c r="C47" s="23" t="str">
        <f t="shared" si="8"/>
        <v>日</v>
      </c>
      <c r="D47" s="2" t="s">
        <v>29</v>
      </c>
      <c r="E47" s="24">
        <v>2</v>
      </c>
      <c r="F47" s="24">
        <v>2</v>
      </c>
      <c r="G47" s="24"/>
      <c r="H47" s="82"/>
      <c r="I47" s="83"/>
      <c r="J47" s="54" t="s">
        <v>43</v>
      </c>
      <c r="K47" s="57" t="s">
        <v>98</v>
      </c>
      <c r="L47" s="84"/>
      <c r="M47" s="84"/>
      <c r="N47" s="84">
        <v>2</v>
      </c>
      <c r="O47" s="84"/>
      <c r="P47" s="86"/>
      <c r="Q47" s="86"/>
      <c r="R47" s="86"/>
      <c r="S47" s="86"/>
      <c r="T47" s="82"/>
      <c r="U47" s="57" t="s">
        <v>43</v>
      </c>
      <c r="V47" s="22"/>
      <c r="W47" s="22" t="s">
        <v>63</v>
      </c>
      <c r="X47" s="22"/>
      <c r="Y47" s="22"/>
      <c r="Z47" s="22"/>
      <c r="AA47" s="22"/>
      <c r="AB47" s="42" t="s">
        <v>59</v>
      </c>
      <c r="AC47" s="42" t="s">
        <v>60</v>
      </c>
      <c r="AD47" s="22"/>
      <c r="AE47" s="22"/>
      <c r="AF47" s="22"/>
      <c r="AG47" s="22"/>
      <c r="AH47" s="22"/>
      <c r="AI47" s="22"/>
      <c r="AJ47" s="22"/>
      <c r="AK47" s="42"/>
      <c r="AL47" s="22"/>
      <c r="AM47" s="22"/>
      <c r="AN47" s="22"/>
      <c r="AO47" s="22"/>
      <c r="AP47" s="22" t="s">
        <v>100</v>
      </c>
      <c r="AQ47" s="22"/>
      <c r="AR47" s="22"/>
      <c r="AS47" s="22"/>
      <c r="AT47" s="22"/>
      <c r="AU47" s="22" t="s">
        <v>100</v>
      </c>
      <c r="AV47" s="22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55"/>
      <c r="BH47" s="21"/>
      <c r="BI47" s="21"/>
    </row>
    <row r="48" spans="1:61" s="41" customFormat="1" x14ac:dyDescent="0.3">
      <c r="A48" s="24">
        <f t="shared" si="1"/>
        <v>45</v>
      </c>
      <c r="B48" s="40">
        <v>44250</v>
      </c>
      <c r="C48" s="23" t="str">
        <f t="shared" si="8"/>
        <v>祝</v>
      </c>
      <c r="D48" s="2" t="s">
        <v>30</v>
      </c>
      <c r="E48" s="24">
        <v>7</v>
      </c>
      <c r="F48" s="24">
        <v>13</v>
      </c>
      <c r="G48" s="24" t="s">
        <v>52</v>
      </c>
      <c r="H48" s="98" t="s">
        <v>46</v>
      </c>
      <c r="I48" s="88" t="s">
        <v>49</v>
      </c>
      <c r="J48" s="98" t="s">
        <v>0</v>
      </c>
      <c r="K48" s="88" t="s">
        <v>73</v>
      </c>
      <c r="L48" s="84"/>
      <c r="M48" s="84"/>
      <c r="N48" s="84">
        <v>4</v>
      </c>
      <c r="O48" s="84">
        <v>3</v>
      </c>
      <c r="P48" s="86"/>
      <c r="Q48" s="86"/>
      <c r="R48" s="86"/>
      <c r="S48" s="86"/>
      <c r="T48" s="82"/>
      <c r="U48" s="83"/>
      <c r="V48" s="22"/>
      <c r="W48" s="22" t="s">
        <v>63</v>
      </c>
      <c r="X48" s="22"/>
      <c r="Y48" s="22"/>
      <c r="Z48" s="22" t="s">
        <v>61</v>
      </c>
      <c r="AA48" s="22"/>
      <c r="AB48" s="42" t="s">
        <v>59</v>
      </c>
      <c r="AC48" s="42" t="s">
        <v>60</v>
      </c>
      <c r="AD48" s="22" t="s">
        <v>59</v>
      </c>
      <c r="AE48" s="22"/>
      <c r="AF48" s="22"/>
      <c r="AG48" s="22"/>
      <c r="AH48" s="22"/>
      <c r="AI48" s="22"/>
      <c r="AJ48" s="22"/>
      <c r="AK48" s="42"/>
      <c r="AL48" s="22" t="s">
        <v>61</v>
      </c>
      <c r="AM48" s="22"/>
      <c r="AN48" s="22"/>
      <c r="AO48" s="22"/>
      <c r="AP48" s="22" t="s">
        <v>100</v>
      </c>
      <c r="AQ48" s="22" t="s">
        <v>63</v>
      </c>
      <c r="AR48" s="22" t="s">
        <v>70</v>
      </c>
      <c r="AS48" s="22" t="s">
        <v>70</v>
      </c>
      <c r="AT48" s="22"/>
      <c r="AU48" s="22" t="s">
        <v>100</v>
      </c>
      <c r="AV48" s="22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55"/>
      <c r="BH48" s="21"/>
      <c r="BI48" s="21"/>
    </row>
    <row r="49" spans="1:61" s="41" customFormat="1" x14ac:dyDescent="0.3">
      <c r="A49" s="24">
        <f t="shared" si="1"/>
        <v>46</v>
      </c>
      <c r="B49" s="40">
        <v>44254</v>
      </c>
      <c r="C49" s="23" t="str">
        <f t="shared" si="8"/>
        <v>土</v>
      </c>
      <c r="D49" s="2" t="s">
        <v>30</v>
      </c>
      <c r="E49" s="24">
        <v>2</v>
      </c>
      <c r="F49" s="24">
        <v>4</v>
      </c>
      <c r="G49" s="24"/>
      <c r="H49" s="82"/>
      <c r="I49" s="83"/>
      <c r="J49" s="54" t="s">
        <v>45</v>
      </c>
      <c r="K49" s="57" t="s">
        <v>39</v>
      </c>
      <c r="L49" s="84"/>
      <c r="M49" s="84"/>
      <c r="N49" s="84">
        <v>2</v>
      </c>
      <c r="O49" s="84"/>
      <c r="P49" s="86"/>
      <c r="Q49" s="86"/>
      <c r="R49" s="86"/>
      <c r="S49" s="86"/>
      <c r="T49" s="82"/>
      <c r="U49" s="57" t="s">
        <v>45</v>
      </c>
      <c r="V49" s="22"/>
      <c r="W49" s="42" t="s">
        <v>65</v>
      </c>
      <c r="X49" s="22"/>
      <c r="Y49" s="22"/>
      <c r="Z49" s="22"/>
      <c r="AA49" s="22"/>
      <c r="AB49" s="42" t="s">
        <v>59</v>
      </c>
      <c r="AC49" s="42" t="s">
        <v>60</v>
      </c>
      <c r="AD49" s="22"/>
      <c r="AE49" s="22"/>
      <c r="AF49" s="22"/>
      <c r="AG49" s="22"/>
      <c r="AH49" s="22"/>
      <c r="AI49" s="22"/>
      <c r="AJ49" s="22"/>
      <c r="AK49" s="42"/>
      <c r="AL49" s="22"/>
      <c r="AM49" s="22"/>
      <c r="AN49" s="22"/>
      <c r="AO49" s="22"/>
      <c r="AP49" s="22" t="s">
        <v>100</v>
      </c>
      <c r="AQ49" s="22"/>
      <c r="AR49" s="22"/>
      <c r="AS49" s="22"/>
      <c r="AT49" s="22"/>
      <c r="AU49" s="22" t="s">
        <v>100</v>
      </c>
      <c r="AV49" s="22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55"/>
      <c r="BH49" s="21"/>
      <c r="BI49" s="21"/>
    </row>
    <row r="50" spans="1:61" s="41" customFormat="1" x14ac:dyDescent="0.3">
      <c r="A50" s="2">
        <f t="shared" si="1"/>
        <v>47</v>
      </c>
      <c r="B50" s="39">
        <v>44255</v>
      </c>
      <c r="C50" s="23" t="str">
        <f t="shared" si="8"/>
        <v>日</v>
      </c>
      <c r="D50" s="2" t="s">
        <v>36</v>
      </c>
      <c r="E50" s="24">
        <v>7</v>
      </c>
      <c r="F50" s="24">
        <v>14</v>
      </c>
      <c r="G50" s="24" t="s">
        <v>52</v>
      </c>
      <c r="H50" s="98" t="s">
        <v>0</v>
      </c>
      <c r="I50" s="88" t="s">
        <v>40</v>
      </c>
      <c r="J50" s="98" t="s">
        <v>49</v>
      </c>
      <c r="K50" s="88" t="s">
        <v>104</v>
      </c>
      <c r="L50" s="84"/>
      <c r="M50" s="84"/>
      <c r="N50" s="84">
        <v>4</v>
      </c>
      <c r="O50" s="84">
        <v>3</v>
      </c>
      <c r="P50" s="86"/>
      <c r="Q50" s="86"/>
      <c r="R50" s="86"/>
      <c r="S50" s="86"/>
      <c r="T50" s="54" t="s">
        <v>0</v>
      </c>
      <c r="U50" s="57" t="s">
        <v>49</v>
      </c>
      <c r="V50" s="22" t="s">
        <v>63</v>
      </c>
      <c r="W50" s="22" t="s">
        <v>63</v>
      </c>
      <c r="X50" s="22"/>
      <c r="Y50" s="22"/>
      <c r="Z50" s="22" t="s">
        <v>61</v>
      </c>
      <c r="AA50" s="22"/>
      <c r="AB50" s="42" t="s">
        <v>59</v>
      </c>
      <c r="AC50" s="42" t="s">
        <v>60</v>
      </c>
      <c r="AD50" s="22"/>
      <c r="AE50" s="22"/>
      <c r="AF50" s="22"/>
      <c r="AG50" s="22"/>
      <c r="AH50" s="22"/>
      <c r="AI50" s="22"/>
      <c r="AJ50" s="22"/>
      <c r="AK50" s="22" t="s">
        <v>81</v>
      </c>
      <c r="AL50" s="22" t="s">
        <v>61</v>
      </c>
      <c r="AM50" s="22"/>
      <c r="AN50" s="22"/>
      <c r="AO50" s="22"/>
      <c r="AP50" s="22" t="s">
        <v>100</v>
      </c>
      <c r="AQ50" s="22" t="s">
        <v>63</v>
      </c>
      <c r="AR50" s="22" t="s">
        <v>70</v>
      </c>
      <c r="AS50" s="22" t="s">
        <v>70</v>
      </c>
      <c r="AT50" s="22"/>
      <c r="AU50" s="22" t="s">
        <v>100</v>
      </c>
      <c r="AV50" s="22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55"/>
      <c r="BH50" s="21"/>
      <c r="BI50" s="21"/>
    </row>
    <row r="51" spans="1:61" x14ac:dyDescent="0.3">
      <c r="F51" s="1">
        <f>SUM(F4:F50)</f>
        <v>427</v>
      </c>
      <c r="P51" s="31" t="s">
        <v>23</v>
      </c>
      <c r="R51" s="36" t="s">
        <v>24</v>
      </c>
      <c r="T51" s="16"/>
      <c r="AI51" s="1"/>
      <c r="AJ51" s="1"/>
      <c r="AK51" s="1"/>
      <c r="AL51" s="1"/>
    </row>
    <row r="52" spans="1:61" s="1" customFormat="1" x14ac:dyDescent="0.3">
      <c r="M52" s="31"/>
      <c r="N52" s="31"/>
      <c r="O52" s="31"/>
      <c r="P52" s="34">
        <f>SUM(P4:Q28)</f>
        <v>0</v>
      </c>
      <c r="Q52" s="31"/>
      <c r="R52" s="34">
        <f>SUM(R4:S28)</f>
        <v>0</v>
      </c>
      <c r="S52" s="31"/>
      <c r="T52" s="16"/>
    </row>
    <row r="53" spans="1:61" x14ac:dyDescent="0.3">
      <c r="G53" t="s">
        <v>5</v>
      </c>
      <c r="V53" s="1">
        <f>COUNTA(V5:V50)</f>
        <v>9</v>
      </c>
      <c r="W53" s="1">
        <f t="shared" ref="W53:AL53" si="9">COUNTA(W4:W50)</f>
        <v>42</v>
      </c>
      <c r="X53" s="1">
        <f t="shared" si="9"/>
        <v>5</v>
      </c>
      <c r="Y53" s="1">
        <f t="shared" si="9"/>
        <v>0</v>
      </c>
      <c r="Z53" s="1">
        <f t="shared" si="9"/>
        <v>29</v>
      </c>
      <c r="AA53" s="1">
        <f t="shared" si="9"/>
        <v>0</v>
      </c>
      <c r="AB53" s="1">
        <f t="shared" si="9"/>
        <v>38</v>
      </c>
      <c r="AC53" s="1">
        <f t="shared" si="9"/>
        <v>41</v>
      </c>
      <c r="AD53" s="1">
        <f t="shared" si="9"/>
        <v>8</v>
      </c>
      <c r="AE53">
        <f t="shared" si="9"/>
        <v>14</v>
      </c>
      <c r="AF53">
        <f t="shared" si="9"/>
        <v>0</v>
      </c>
      <c r="AG53">
        <f t="shared" si="9"/>
        <v>7</v>
      </c>
      <c r="AH53">
        <f t="shared" si="9"/>
        <v>12</v>
      </c>
      <c r="AI53" s="1">
        <f t="shared" si="9"/>
        <v>2</v>
      </c>
      <c r="AJ53" s="1">
        <f t="shared" si="9"/>
        <v>0</v>
      </c>
      <c r="AK53" s="1">
        <f t="shared" si="9"/>
        <v>12</v>
      </c>
      <c r="AL53" s="1">
        <f t="shared" si="9"/>
        <v>14</v>
      </c>
      <c r="AN53" s="1">
        <f t="shared" ref="AN53:AS53" si="10">COUNTA(AN4:AN50)</f>
        <v>5</v>
      </c>
      <c r="AO53" s="1">
        <f t="shared" si="10"/>
        <v>4</v>
      </c>
      <c r="AP53" s="1">
        <f t="shared" si="10"/>
        <v>32</v>
      </c>
      <c r="AQ53" s="1">
        <f t="shared" si="10"/>
        <v>11</v>
      </c>
      <c r="AR53" s="1">
        <f t="shared" si="10"/>
        <v>14</v>
      </c>
      <c r="AS53" s="1">
        <f t="shared" si="10"/>
        <v>10</v>
      </c>
      <c r="AT53" s="1">
        <f t="shared" ref="AT53:BI53" si="11">COUNTA(AT4:AT50)</f>
        <v>7</v>
      </c>
      <c r="AU53" s="1">
        <f t="shared" si="11"/>
        <v>22</v>
      </c>
      <c r="AV53" s="1">
        <f t="shared" si="11"/>
        <v>0</v>
      </c>
      <c r="AW53" s="1">
        <f t="shared" si="11"/>
        <v>0</v>
      </c>
      <c r="AX53" s="1">
        <f t="shared" si="11"/>
        <v>0</v>
      </c>
      <c r="AY53" s="1">
        <f t="shared" si="11"/>
        <v>0</v>
      </c>
      <c r="AZ53" s="1">
        <f t="shared" si="11"/>
        <v>0</v>
      </c>
      <c r="BA53" s="1">
        <f t="shared" si="11"/>
        <v>0</v>
      </c>
      <c r="BB53" s="1">
        <f t="shared" si="11"/>
        <v>0</v>
      </c>
      <c r="BC53" s="1">
        <f t="shared" si="11"/>
        <v>0</v>
      </c>
      <c r="BD53" s="1">
        <f t="shared" si="11"/>
        <v>0</v>
      </c>
      <c r="BE53" s="1">
        <f t="shared" si="11"/>
        <v>0</v>
      </c>
      <c r="BF53" s="1">
        <f t="shared" si="11"/>
        <v>0</v>
      </c>
      <c r="BG53" s="1">
        <f t="shared" si="11"/>
        <v>0</v>
      </c>
      <c r="BH53" s="1">
        <f t="shared" si="11"/>
        <v>0</v>
      </c>
      <c r="BI53" s="1">
        <f t="shared" si="11"/>
        <v>0</v>
      </c>
    </row>
    <row r="54" spans="1:61" x14ac:dyDescent="0.3">
      <c r="U54" s="3" t="s">
        <v>7</v>
      </c>
      <c r="V54" s="9">
        <f t="shared" ref="V54:BI54" si="12">COUNTIF($T$4:$T$50,V$2)</f>
        <v>0</v>
      </c>
      <c r="W54" s="9">
        <f t="shared" si="12"/>
        <v>5</v>
      </c>
      <c r="X54" s="9">
        <f t="shared" si="12"/>
        <v>0</v>
      </c>
      <c r="Y54" s="9">
        <f t="shared" si="12"/>
        <v>0</v>
      </c>
      <c r="Z54" s="9">
        <f t="shared" si="12"/>
        <v>3</v>
      </c>
      <c r="AA54" s="9">
        <f t="shared" si="12"/>
        <v>0</v>
      </c>
      <c r="AB54" s="9">
        <f t="shared" si="12"/>
        <v>6</v>
      </c>
      <c r="AC54" s="9">
        <f t="shared" si="12"/>
        <v>2</v>
      </c>
      <c r="AD54" s="9">
        <f t="shared" si="12"/>
        <v>0</v>
      </c>
      <c r="AE54" s="9">
        <f t="shared" si="12"/>
        <v>0</v>
      </c>
      <c r="AF54" s="9">
        <f t="shared" si="12"/>
        <v>0</v>
      </c>
      <c r="AG54" s="9">
        <f t="shared" si="12"/>
        <v>0</v>
      </c>
      <c r="AH54" s="9">
        <f t="shared" si="12"/>
        <v>0</v>
      </c>
      <c r="AI54" s="9">
        <f t="shared" si="12"/>
        <v>0</v>
      </c>
      <c r="AJ54" s="9">
        <f t="shared" si="12"/>
        <v>0</v>
      </c>
      <c r="AK54" s="9">
        <f t="shared" si="12"/>
        <v>0</v>
      </c>
      <c r="AL54" s="9">
        <f t="shared" si="12"/>
        <v>0</v>
      </c>
      <c r="AM54" s="9"/>
      <c r="AN54" s="9">
        <f t="shared" si="12"/>
        <v>0</v>
      </c>
      <c r="AO54" s="9">
        <f t="shared" si="12"/>
        <v>0</v>
      </c>
      <c r="AP54" s="9">
        <f t="shared" si="12"/>
        <v>0</v>
      </c>
      <c r="AQ54" s="9">
        <f t="shared" si="12"/>
        <v>0</v>
      </c>
      <c r="AR54" s="9">
        <f t="shared" si="12"/>
        <v>0</v>
      </c>
      <c r="AS54" s="9">
        <f t="shared" si="12"/>
        <v>0</v>
      </c>
      <c r="AT54" s="9">
        <f t="shared" si="12"/>
        <v>0</v>
      </c>
      <c r="AU54" s="9">
        <f t="shared" si="12"/>
        <v>0</v>
      </c>
      <c r="AV54" s="9">
        <f t="shared" si="12"/>
        <v>0</v>
      </c>
      <c r="AW54" s="9">
        <f t="shared" si="12"/>
        <v>0</v>
      </c>
      <c r="AX54" s="9">
        <f t="shared" si="12"/>
        <v>0</v>
      </c>
      <c r="AY54" s="9">
        <f t="shared" si="12"/>
        <v>0</v>
      </c>
      <c r="AZ54" s="9">
        <f t="shared" si="12"/>
        <v>0</v>
      </c>
      <c r="BA54" s="9">
        <f t="shared" si="12"/>
        <v>0</v>
      </c>
      <c r="BB54" s="9">
        <f t="shared" si="12"/>
        <v>0</v>
      </c>
      <c r="BC54" s="9">
        <f t="shared" si="12"/>
        <v>0</v>
      </c>
      <c r="BD54" s="9">
        <f t="shared" si="12"/>
        <v>0</v>
      </c>
      <c r="BE54" s="9">
        <f t="shared" si="12"/>
        <v>0</v>
      </c>
      <c r="BF54" s="9">
        <f t="shared" si="12"/>
        <v>0</v>
      </c>
      <c r="BG54" s="9">
        <f t="shared" si="12"/>
        <v>0</v>
      </c>
      <c r="BH54" s="9">
        <f t="shared" si="12"/>
        <v>0</v>
      </c>
      <c r="BI54" s="9">
        <f t="shared" si="12"/>
        <v>0</v>
      </c>
    </row>
    <row r="55" spans="1:61" x14ac:dyDescent="0.3">
      <c r="U55" s="4" t="s">
        <v>8</v>
      </c>
      <c r="V55" s="9">
        <f t="shared" ref="V55:BI55" si="13">COUNTIF($U$4:$U$50,V$2)</f>
        <v>0</v>
      </c>
      <c r="W55" s="9">
        <f t="shared" si="13"/>
        <v>4</v>
      </c>
      <c r="X55" s="9">
        <f t="shared" si="13"/>
        <v>1</v>
      </c>
      <c r="Y55" s="9">
        <f t="shared" si="13"/>
        <v>0</v>
      </c>
      <c r="Z55" s="9">
        <f t="shared" si="13"/>
        <v>4</v>
      </c>
      <c r="AA55" s="9">
        <f t="shared" si="13"/>
        <v>0</v>
      </c>
      <c r="AB55" s="9">
        <f t="shared" si="13"/>
        <v>4</v>
      </c>
      <c r="AC55" s="9">
        <f t="shared" si="13"/>
        <v>2</v>
      </c>
      <c r="AD55" s="9">
        <f t="shared" si="13"/>
        <v>0</v>
      </c>
      <c r="AE55" s="9">
        <f t="shared" si="13"/>
        <v>1</v>
      </c>
      <c r="AF55" s="9">
        <f t="shared" si="13"/>
        <v>0</v>
      </c>
      <c r="AG55" s="9">
        <f t="shared" si="13"/>
        <v>0</v>
      </c>
      <c r="AH55" s="9">
        <f t="shared" si="13"/>
        <v>0</v>
      </c>
      <c r="AI55" s="9">
        <f t="shared" si="13"/>
        <v>0</v>
      </c>
      <c r="AJ55" s="9">
        <f t="shared" si="13"/>
        <v>0</v>
      </c>
      <c r="AK55" s="9">
        <f t="shared" si="13"/>
        <v>0</v>
      </c>
      <c r="AL55" s="9">
        <f t="shared" si="13"/>
        <v>0</v>
      </c>
      <c r="AM55" s="9"/>
      <c r="AN55" s="9">
        <f t="shared" si="13"/>
        <v>0</v>
      </c>
      <c r="AO55" s="9">
        <f t="shared" si="13"/>
        <v>0</v>
      </c>
      <c r="AP55" s="9">
        <f t="shared" si="13"/>
        <v>0</v>
      </c>
      <c r="AQ55" s="9">
        <f t="shared" si="13"/>
        <v>0</v>
      </c>
      <c r="AR55" s="9">
        <f t="shared" si="13"/>
        <v>0</v>
      </c>
      <c r="AS55" s="9">
        <f t="shared" si="13"/>
        <v>0</v>
      </c>
      <c r="AT55" s="9">
        <f t="shared" si="13"/>
        <v>0</v>
      </c>
      <c r="AU55" s="9">
        <f t="shared" si="13"/>
        <v>0</v>
      </c>
      <c r="AV55" s="9">
        <f t="shared" si="13"/>
        <v>0</v>
      </c>
      <c r="AW55" s="9">
        <f t="shared" si="13"/>
        <v>0</v>
      </c>
      <c r="AX55" s="9">
        <f t="shared" si="13"/>
        <v>0</v>
      </c>
      <c r="AY55" s="9">
        <f t="shared" si="13"/>
        <v>0</v>
      </c>
      <c r="AZ55" s="9">
        <f t="shared" si="13"/>
        <v>0</v>
      </c>
      <c r="BA55" s="9">
        <f t="shared" si="13"/>
        <v>0</v>
      </c>
      <c r="BB55" s="9">
        <f t="shared" si="13"/>
        <v>0</v>
      </c>
      <c r="BC55" s="9">
        <f t="shared" si="13"/>
        <v>0</v>
      </c>
      <c r="BD55" s="9">
        <f t="shared" si="13"/>
        <v>0</v>
      </c>
      <c r="BE55" s="9">
        <f t="shared" si="13"/>
        <v>0</v>
      </c>
      <c r="BF55" s="9">
        <f t="shared" si="13"/>
        <v>0</v>
      </c>
      <c r="BG55" s="9">
        <f t="shared" si="13"/>
        <v>0</v>
      </c>
      <c r="BH55" s="9">
        <f t="shared" si="13"/>
        <v>0</v>
      </c>
      <c r="BI55" s="9">
        <f t="shared" si="13"/>
        <v>0</v>
      </c>
    </row>
    <row r="56" spans="1:61" x14ac:dyDescent="0.3">
      <c r="U56" s="11" t="s">
        <v>9</v>
      </c>
      <c r="V56" s="10">
        <f>SUM(V54:V55)</f>
        <v>0</v>
      </c>
      <c r="W56" s="10">
        <f>SUM(W54:W55)</f>
        <v>9</v>
      </c>
      <c r="X56" s="10">
        <f t="shared" ref="X56:Y56" si="14">SUM(X54:X55)</f>
        <v>1</v>
      </c>
      <c r="Y56" s="10">
        <f t="shared" si="14"/>
        <v>0</v>
      </c>
      <c r="Z56" s="10">
        <f t="shared" ref="Z56" si="15">SUM(Z54:Z55)</f>
        <v>7</v>
      </c>
      <c r="AA56" s="10">
        <f>SUM(AA54:AA55)</f>
        <v>0</v>
      </c>
      <c r="AB56" s="10">
        <f>SUM(AB54:AB55)</f>
        <v>10</v>
      </c>
      <c r="AC56" s="10">
        <f t="shared" ref="AC56:AD56" si="16">SUM(AC54:AC55)</f>
        <v>4</v>
      </c>
      <c r="AD56" s="10">
        <f t="shared" si="16"/>
        <v>0</v>
      </c>
      <c r="AE56" s="10">
        <f>SUM(AE54:AE55)</f>
        <v>1</v>
      </c>
      <c r="AF56" s="10">
        <f t="shared" ref="AF56:AH56" si="17">SUM(AF54:AF55)</f>
        <v>0</v>
      </c>
      <c r="AG56" s="10">
        <f>SUM(AG54:AG55)</f>
        <v>0</v>
      </c>
      <c r="AH56" s="10">
        <f t="shared" si="17"/>
        <v>0</v>
      </c>
      <c r="AI56" s="10">
        <f t="shared" ref="AI56:AL56" si="18">SUM(AI54:AI55)</f>
        <v>0</v>
      </c>
      <c r="AJ56" s="10">
        <f t="shared" si="18"/>
        <v>0</v>
      </c>
      <c r="AK56" s="10">
        <f t="shared" si="18"/>
        <v>0</v>
      </c>
      <c r="AL56" s="10">
        <f t="shared" si="18"/>
        <v>0</v>
      </c>
      <c r="AM56" s="10"/>
      <c r="AN56" s="10">
        <f t="shared" ref="AN56:AS56" si="19">SUM(AN54:AN55)</f>
        <v>0</v>
      </c>
      <c r="AO56" s="10">
        <f t="shared" si="19"/>
        <v>0</v>
      </c>
      <c r="AP56" s="10">
        <f t="shared" si="19"/>
        <v>0</v>
      </c>
      <c r="AQ56" s="10">
        <f t="shared" si="19"/>
        <v>0</v>
      </c>
      <c r="AR56" s="10">
        <f t="shared" si="19"/>
        <v>0</v>
      </c>
      <c r="AS56" s="10">
        <f t="shared" si="19"/>
        <v>0</v>
      </c>
      <c r="AT56" s="10">
        <f t="shared" ref="AT56:BI56" si="20">SUM(AT54:AT55)</f>
        <v>0</v>
      </c>
      <c r="AU56" s="10">
        <f t="shared" si="20"/>
        <v>0</v>
      </c>
      <c r="AV56" s="10">
        <f t="shared" si="20"/>
        <v>0</v>
      </c>
      <c r="AW56" s="10">
        <f t="shared" si="20"/>
        <v>0</v>
      </c>
      <c r="AX56" s="10">
        <f t="shared" si="20"/>
        <v>0</v>
      </c>
      <c r="AY56" s="10">
        <f t="shared" si="20"/>
        <v>0</v>
      </c>
      <c r="AZ56" s="10">
        <f t="shared" si="20"/>
        <v>0</v>
      </c>
      <c r="BA56" s="10">
        <f t="shared" si="20"/>
        <v>0</v>
      </c>
      <c r="BB56" s="10">
        <f t="shared" si="20"/>
        <v>0</v>
      </c>
      <c r="BC56" s="10">
        <f t="shared" si="20"/>
        <v>0</v>
      </c>
      <c r="BD56" s="10">
        <f t="shared" si="20"/>
        <v>0</v>
      </c>
      <c r="BE56" s="10">
        <f t="shared" si="20"/>
        <v>0</v>
      </c>
      <c r="BF56" s="10">
        <f t="shared" si="20"/>
        <v>0</v>
      </c>
      <c r="BG56" s="10">
        <f t="shared" si="20"/>
        <v>0</v>
      </c>
      <c r="BH56" s="10">
        <f t="shared" si="20"/>
        <v>0</v>
      </c>
      <c r="BI56" s="10">
        <f t="shared" si="20"/>
        <v>0</v>
      </c>
    </row>
    <row r="57" spans="1:61" x14ac:dyDescent="0.3">
      <c r="U57" s="14" t="s">
        <v>12</v>
      </c>
      <c r="V57" s="9">
        <f t="shared" ref="V57:BI57" si="21">COUNTIF($H$4:$K$50,V$2)</f>
        <v>6</v>
      </c>
      <c r="W57" s="9">
        <f t="shared" si="21"/>
        <v>15</v>
      </c>
      <c r="X57" s="9">
        <f t="shared" si="21"/>
        <v>2</v>
      </c>
      <c r="Y57" s="9">
        <f t="shared" si="21"/>
        <v>8</v>
      </c>
      <c r="Z57" s="9">
        <f t="shared" si="21"/>
        <v>16</v>
      </c>
      <c r="AA57" s="9">
        <f t="shared" si="21"/>
        <v>0</v>
      </c>
      <c r="AB57" s="9">
        <f t="shared" si="21"/>
        <v>16</v>
      </c>
      <c r="AC57" s="9">
        <f t="shared" si="21"/>
        <v>8</v>
      </c>
      <c r="AD57" s="9">
        <f t="shared" si="21"/>
        <v>2</v>
      </c>
      <c r="AE57" s="9">
        <f t="shared" si="21"/>
        <v>2</v>
      </c>
      <c r="AF57" s="9">
        <f t="shared" si="21"/>
        <v>0</v>
      </c>
      <c r="AG57" s="9">
        <f t="shared" si="21"/>
        <v>3</v>
      </c>
      <c r="AH57" s="9">
        <f t="shared" si="21"/>
        <v>7</v>
      </c>
      <c r="AI57" s="9">
        <f t="shared" si="21"/>
        <v>7</v>
      </c>
      <c r="AJ57" s="9">
        <f t="shared" si="21"/>
        <v>0</v>
      </c>
      <c r="AK57" s="9">
        <f t="shared" si="21"/>
        <v>9</v>
      </c>
      <c r="AL57" s="9">
        <f t="shared" si="21"/>
        <v>7</v>
      </c>
      <c r="AM57" s="9"/>
      <c r="AN57" s="9">
        <f t="shared" si="21"/>
        <v>0</v>
      </c>
      <c r="AO57" s="9">
        <f t="shared" si="21"/>
        <v>1</v>
      </c>
      <c r="AP57" s="9">
        <f t="shared" si="21"/>
        <v>5</v>
      </c>
      <c r="AQ57" s="9">
        <f t="shared" si="21"/>
        <v>5</v>
      </c>
      <c r="AR57" s="9">
        <f t="shared" si="21"/>
        <v>4</v>
      </c>
      <c r="AS57" s="9">
        <f t="shared" si="21"/>
        <v>4</v>
      </c>
      <c r="AT57" s="9">
        <f t="shared" si="21"/>
        <v>1</v>
      </c>
      <c r="AU57" s="9">
        <f t="shared" si="21"/>
        <v>3</v>
      </c>
      <c r="AV57" s="9">
        <f t="shared" si="21"/>
        <v>0</v>
      </c>
      <c r="AW57" s="9">
        <f t="shared" si="21"/>
        <v>0</v>
      </c>
      <c r="AX57" s="9">
        <f t="shared" si="21"/>
        <v>0</v>
      </c>
      <c r="AY57" s="9">
        <f t="shared" si="21"/>
        <v>0</v>
      </c>
      <c r="AZ57" s="9">
        <f t="shared" si="21"/>
        <v>1</v>
      </c>
      <c r="BA57" s="9">
        <f t="shared" si="21"/>
        <v>1</v>
      </c>
      <c r="BB57" s="9">
        <f t="shared" si="21"/>
        <v>0</v>
      </c>
      <c r="BC57" s="9">
        <f t="shared" si="21"/>
        <v>0</v>
      </c>
      <c r="BD57" s="9">
        <f t="shared" si="21"/>
        <v>0</v>
      </c>
      <c r="BE57" s="9">
        <f t="shared" si="21"/>
        <v>0</v>
      </c>
      <c r="BF57" s="9">
        <f t="shared" si="21"/>
        <v>0</v>
      </c>
      <c r="BG57" s="9">
        <f t="shared" si="21"/>
        <v>0</v>
      </c>
      <c r="BH57" s="9">
        <f t="shared" si="21"/>
        <v>0</v>
      </c>
      <c r="BI57" s="9">
        <f t="shared" si="21"/>
        <v>0</v>
      </c>
    </row>
  </sheetData>
  <autoFilter ref="A3:BI57" xr:uid="{00000000-0009-0000-0000-000000000000}"/>
  <sortState xmlns:xlrd2="http://schemas.microsoft.com/office/spreadsheetml/2017/richdata2" ref="B4:F28">
    <sortCondition ref="B4:B28"/>
  </sortState>
  <mergeCells count="1">
    <mergeCell ref="H1:J1"/>
  </mergeCells>
  <phoneticPr fontId="2"/>
  <printOptions horizontalCentered="1"/>
  <pageMargins left="0.11811023622047245" right="0.11811023622047245" top="0.65" bottom="0.19685039370078741" header="0.19685039370078741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コ主運輸割当</vt:lpstr>
      <vt:lpstr>コ主運輸割当!Print_Area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iwasaki</dc:creator>
  <cp:lastModifiedBy>towa 岩崎</cp:lastModifiedBy>
  <cp:lastPrinted>2020-10-05T00:01:20Z</cp:lastPrinted>
  <dcterms:created xsi:type="dcterms:W3CDTF">2015-05-18T17:13:33Z</dcterms:created>
  <dcterms:modified xsi:type="dcterms:W3CDTF">2020-11-02T02:51:45Z</dcterms:modified>
</cp:coreProperties>
</file>